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e-vedspecpr\Downloads\Инфа для размещения СМИ и сайт\"/>
    </mc:Choice>
  </mc:AlternateContent>
  <bookViews>
    <workbookView xWindow="0" yWindow="0" windowWidth="24720" windowHeight="11928"/>
  </bookViews>
  <sheets>
    <sheet name="капитал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I78" i="1"/>
  <c r="H78" i="1"/>
  <c r="G78" i="1"/>
  <c r="J78" i="1" s="1"/>
  <c r="F78" i="1"/>
  <c r="E78" i="1"/>
  <c r="D78" i="1"/>
  <c r="C78" i="1"/>
  <c r="J77" i="1"/>
  <c r="J76" i="1"/>
  <c r="J75" i="1"/>
  <c r="J74" i="1"/>
  <c r="J73" i="1"/>
  <c r="J72" i="1"/>
  <c r="J71" i="1"/>
  <c r="J70" i="1"/>
  <c r="J69" i="1"/>
  <c r="J68" i="1"/>
  <c r="J67" i="1"/>
  <c r="I67" i="1"/>
  <c r="I65" i="1" s="1"/>
  <c r="H67" i="1"/>
  <c r="G67" i="1"/>
  <c r="F67" i="1"/>
  <c r="E67" i="1"/>
  <c r="D67" i="1"/>
  <c r="C67" i="1"/>
  <c r="G66" i="1"/>
  <c r="J66" i="1" s="1"/>
  <c r="H65" i="1"/>
  <c r="F65" i="1"/>
  <c r="E65" i="1"/>
  <c r="D65" i="1"/>
  <c r="C65" i="1"/>
  <c r="J63" i="1"/>
  <c r="E62" i="1"/>
  <c r="E64" i="1" s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6" i="1"/>
  <c r="H46" i="1"/>
  <c r="G46" i="1"/>
  <c r="F46" i="1"/>
  <c r="E46" i="1"/>
  <c r="D46" i="1"/>
  <c r="D62" i="1" s="1"/>
  <c r="C46" i="1"/>
  <c r="C62" i="1" s="1"/>
  <c r="J45" i="1"/>
  <c r="J44" i="1"/>
  <c r="J43" i="1"/>
  <c r="J42" i="1"/>
  <c r="J41" i="1"/>
  <c r="J40" i="1"/>
  <c r="J39" i="1"/>
  <c r="J38" i="1"/>
  <c r="J37" i="1"/>
  <c r="J36" i="1"/>
  <c r="I35" i="1"/>
  <c r="H35" i="1"/>
  <c r="H33" i="1" s="1"/>
  <c r="G35" i="1"/>
  <c r="G33" i="1" s="1"/>
  <c r="G62" i="1" s="1"/>
  <c r="G64" i="1" s="1"/>
  <c r="G94" i="1" s="1"/>
  <c r="F35" i="1"/>
  <c r="J35" i="1" s="1"/>
  <c r="J34" i="1"/>
  <c r="I33" i="1"/>
  <c r="I32" i="1"/>
  <c r="I62" i="1" s="1"/>
  <c r="H32" i="1"/>
  <c r="J32" i="1" s="1"/>
  <c r="J31" i="1"/>
  <c r="I64" i="1" l="1"/>
  <c r="I94" i="1" s="1"/>
  <c r="C64" i="1"/>
  <c r="C94" i="1"/>
  <c r="D64" i="1"/>
  <c r="D94" i="1"/>
  <c r="H62" i="1"/>
  <c r="G65" i="1"/>
  <c r="J65" i="1" s="1"/>
  <c r="E94" i="1"/>
  <c r="F33" i="1"/>
  <c r="J46" i="1"/>
  <c r="H64" i="1" l="1"/>
  <c r="H94" i="1" s="1"/>
  <c r="F62" i="1"/>
  <c r="J33" i="1"/>
  <c r="F64" i="1" l="1"/>
  <c r="J64" i="1" s="1"/>
  <c r="F94" i="1"/>
  <c r="J94" i="1" s="1"/>
  <c r="J62" i="1"/>
</calcChain>
</file>

<file path=xl/sharedStrings.xml><?xml version="1.0" encoding="utf-8"?>
<sst xmlns="http://schemas.openxmlformats.org/spreadsheetml/2006/main" count="110" uniqueCount="80">
  <si>
    <t>Приложение 5</t>
  </si>
  <si>
    <t>к приказу</t>
  </si>
  <si>
    <t>Первого заместителя</t>
  </si>
  <si>
    <t>Премьер-Министра</t>
  </si>
  <si>
    <t>Республики Казахстан -</t>
  </si>
  <si>
    <t>Министра финансов</t>
  </si>
  <si>
    <t>Республики Казахстан</t>
  </si>
  <si>
    <t>от 1 июля 2019 года № 665</t>
  </si>
  <si>
    <t>Приложение 6</t>
  </si>
  <si>
    <t>к приказу Министра финансов</t>
  </si>
  <si>
    <t>от 28 июня 2017 года № 404</t>
  </si>
  <si>
    <t>Форма</t>
  </si>
  <si>
    <t>Отчет об изменениях в капитале</t>
  </si>
  <si>
    <r>
      <t>отчетный период 20</t>
    </r>
    <r>
      <rPr>
        <b/>
        <u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>год</t>
    </r>
  </si>
  <si>
    <t>Индекс: № - 5-ИК</t>
  </si>
  <si>
    <t>Периодичность: квартал</t>
  </si>
  <si>
    <t>Представляют:</t>
  </si>
  <si>
    <t xml:space="preserve">Куда представляется: </t>
  </si>
  <si>
    <t xml:space="preserve">Срок представления: </t>
  </si>
  <si>
    <t xml:space="preserve">Примечание: </t>
  </si>
  <si>
    <r>
      <t xml:space="preserve">Наименование организации </t>
    </r>
    <r>
      <rPr>
        <b/>
        <u/>
        <sz val="12"/>
        <color indexed="8"/>
        <rFont val="Times New Roman"/>
        <family val="1"/>
        <charset val="204"/>
      </rPr>
      <t>ТОО "Севказэнергосбыт"</t>
    </r>
  </si>
  <si>
    <r>
      <t xml:space="preserve">по состоянию на « </t>
    </r>
    <r>
      <rPr>
        <b/>
        <u/>
        <sz val="12"/>
        <color indexed="8"/>
        <rFont val="Times New Roman"/>
        <family val="1"/>
        <charset val="204"/>
      </rPr>
      <t>30</t>
    </r>
    <r>
      <rPr>
        <sz val="12"/>
        <color indexed="8"/>
        <rFont val="Times New Roman"/>
        <family val="1"/>
        <charset val="204"/>
      </rPr>
      <t xml:space="preserve"> » </t>
    </r>
    <r>
      <rPr>
        <b/>
        <u/>
        <sz val="12"/>
        <color indexed="8"/>
        <rFont val="Times New Roman"/>
        <family val="1"/>
        <charset val="204"/>
      </rPr>
      <t>июня</t>
    </r>
    <r>
      <rPr>
        <sz val="12"/>
        <color indexed="8"/>
        <rFont val="Times New Roman"/>
        <family val="1"/>
        <charset val="204"/>
      </rPr>
      <t xml:space="preserve"> 20</t>
    </r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года</t>
    </r>
  </si>
  <si>
    <t>в тысячах тенге</t>
  </si>
  <si>
    <t>Наименование компонентов</t>
  </si>
  <si>
    <t>Код строки</t>
  </si>
  <si>
    <t>Капитал, относимый на собственников</t>
  </si>
  <si>
    <t>Доля неконтролирующих собственников</t>
  </si>
  <si>
    <t>Итого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</si>
  <si>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</si>
  <si>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</si>
  <si>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</si>
  <si>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</si>
  <si>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</t>
  </si>
  <si>
    <t>Прочий капитал</t>
  </si>
  <si>
    <t>Сальдо на 1 января предыдущего года</t>
  </si>
  <si>
    <t>010</t>
  </si>
  <si>
    <t>Изменение в учетной политике</t>
  </si>
  <si>
    <t>011</t>
  </si>
  <si>
    <t>Пересчитанное сальдо (строка 010 +/- 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</si>
  <si>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</si>
  <si>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</si>
  <si>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</si>
  <si>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</si>
  <si>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</si>
  <si>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</si>
  <si>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</si>
  <si>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</si>
  <si>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</si>
  <si>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</t>
  </si>
  <si>
    <t>хеджирование денежных потоков (за минусом налогового эффекта)</t>
  </si>
  <si>
    <t>хеджирование чистых инвестиций в зарубежные операции</t>
  </si>
  <si>
    <t>курсовая разница по инвестициям в зарубежные 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</si>
  <si>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</si>
  <si>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</si>
  <si>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</si>
  <si>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</si>
  <si>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</si>
  <si>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</si>
  <si>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</si>
  <si>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</si>
  <si>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</si>
  <si>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</si>
  <si>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</si>
  <si>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</si>
  <si>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</si>
  <si>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</si>
  <si>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</si>
  <si>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</si>
  <si>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</si>
  <si>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</si>
  <si>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</si>
  <si>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</si>
  <si>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Сальдо на 31 марта отчетного года (строка 500 + строка 600 + строка 700 + строка 719)</t>
  </si>
  <si>
    <t>Генеральный директор</t>
  </si>
  <si>
    <t>М.К. Сагандыков</t>
  </si>
  <si>
    <t>                          (фамилия, имя, отчество (при его наличии))    (подпись)</t>
  </si>
  <si>
    <t xml:space="preserve">Главный бухгалтер </t>
  </si>
  <si>
    <t>О.А Николаева</t>
  </si>
  <si>
    <t>                                  (фамилия, имя, отчество (при его наличии))     (подпись)</t>
  </si>
  <si>
    <t>Место печати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</si>
</sst>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₽_-;\-* #,##0\ _₽_-;_-* &quot;-&quot;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1" fontId="8" fillId="0" borderId="6" xfId="0" applyNumberFormat="1" applyFont="1" applyBorder="1" applyAlignment="1">
      <alignment vertical="top" wrapText="1"/>
    </xf>
    <xf numFmtId="49" fontId="8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1" fontId="8" fillId="0" borderId="7" xfId="0" applyNumberFormat="1" applyFont="1" applyBorder="1" applyAlignment="1">
      <alignment vertical="top" wrapText="1"/>
    </xf>
    <xf numFmtId="41" fontId="0" fillId="0" borderId="0" xfId="0" applyNumberFormat="1"/>
    <xf numFmtId="0" fontId="3" fillId="0" borderId="0" xfId="0" applyFont="1" applyAlignment="1">
      <alignment horizontal="justify" vertical="center"/>
    </xf>
    <xf numFmtId="49" fontId="0" fillId="0" borderId="8" xfId="0" applyNumberFormat="1" applyBorder="1" applyAlignment="1">
      <alignment horizontal="center"/>
    </xf>
    <xf numFmtId="0" fontId="0" fillId="0" borderId="8" xfId="0" applyBorder="1"/>
    <xf numFmtId="49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Novickaya/Desktop/&#1076;&#1083;&#1103;%20&#1087;&#1091;&#1073;&#1083;&#1080;&#1082;&#1072;&#1094;&#1080;&#1080;/01_&#1057;&#1050;&#1069;&#1057;%20&#1060;&#1054;%202023%20&#1075;&#1086;&#1076;_&#1085;&#1086;&#1074;&#1072;&#1103;%20&#1092;&#1086;&#1088;&#1084;&#1072;%202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тчет о ПиУ"/>
      <sheetName val="ддс"/>
      <sheetName val="капитал"/>
      <sheetName val="2кв"/>
      <sheetName val="отчет о ПиУ 4 квартал"/>
    </sheetNames>
    <sheetDataSet>
      <sheetData sheetId="0"/>
      <sheetData sheetId="1">
        <row r="46">
          <cell r="C46">
            <v>-560288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workbookViewId="0">
      <selection activeCell="A16" sqref="A16:I16"/>
    </sheetView>
  </sheetViews>
  <sheetFormatPr defaultRowHeight="14.4" x14ac:dyDescent="0.3"/>
  <cols>
    <col min="1" max="1" width="67.6640625" customWidth="1"/>
    <col min="2" max="2" width="9.109375" style="3" customWidth="1"/>
    <col min="3" max="3" width="15.109375" customWidth="1"/>
    <col min="4" max="4" width="12.5546875" customWidth="1"/>
    <col min="5" max="5" width="13.88671875" customWidth="1"/>
    <col min="6" max="6" width="12.109375" customWidth="1"/>
    <col min="7" max="8" width="11.88671875" customWidth="1"/>
    <col min="9" max="9" width="11.44140625" customWidth="1"/>
    <col min="10" max="10" width="11.5546875" customWidth="1"/>
    <col min="257" max="257" width="67.6640625" customWidth="1"/>
    <col min="259" max="259" width="15.109375" customWidth="1"/>
    <col min="260" max="260" width="12.5546875" customWidth="1"/>
    <col min="261" max="261" width="13.88671875" customWidth="1"/>
    <col min="262" max="262" width="12.109375" customWidth="1"/>
    <col min="263" max="264" width="11.88671875" customWidth="1"/>
    <col min="265" max="265" width="11.44140625" customWidth="1"/>
    <col min="266" max="266" width="11.5546875" customWidth="1"/>
    <col min="513" max="513" width="67.6640625" customWidth="1"/>
    <col min="515" max="515" width="15.109375" customWidth="1"/>
    <col min="516" max="516" width="12.5546875" customWidth="1"/>
    <col min="517" max="517" width="13.88671875" customWidth="1"/>
    <col min="518" max="518" width="12.109375" customWidth="1"/>
    <col min="519" max="520" width="11.88671875" customWidth="1"/>
    <col min="521" max="521" width="11.44140625" customWidth="1"/>
    <col min="522" max="522" width="11.5546875" customWidth="1"/>
    <col min="769" max="769" width="67.6640625" customWidth="1"/>
    <col min="771" max="771" width="15.109375" customWidth="1"/>
    <col min="772" max="772" width="12.5546875" customWidth="1"/>
    <col min="773" max="773" width="13.88671875" customWidth="1"/>
    <col min="774" max="774" width="12.109375" customWidth="1"/>
    <col min="775" max="776" width="11.88671875" customWidth="1"/>
    <col min="777" max="777" width="11.44140625" customWidth="1"/>
    <col min="778" max="778" width="11.5546875" customWidth="1"/>
    <col min="1025" max="1025" width="67.6640625" customWidth="1"/>
    <col min="1027" max="1027" width="15.109375" customWidth="1"/>
    <col min="1028" max="1028" width="12.5546875" customWidth="1"/>
    <col min="1029" max="1029" width="13.88671875" customWidth="1"/>
    <col min="1030" max="1030" width="12.109375" customWidth="1"/>
    <col min="1031" max="1032" width="11.88671875" customWidth="1"/>
    <col min="1033" max="1033" width="11.44140625" customWidth="1"/>
    <col min="1034" max="1034" width="11.5546875" customWidth="1"/>
    <col min="1281" max="1281" width="67.6640625" customWidth="1"/>
    <col min="1283" max="1283" width="15.109375" customWidth="1"/>
    <col min="1284" max="1284" width="12.5546875" customWidth="1"/>
    <col min="1285" max="1285" width="13.88671875" customWidth="1"/>
    <col min="1286" max="1286" width="12.109375" customWidth="1"/>
    <col min="1287" max="1288" width="11.88671875" customWidth="1"/>
    <col min="1289" max="1289" width="11.44140625" customWidth="1"/>
    <col min="1290" max="1290" width="11.5546875" customWidth="1"/>
    <col min="1537" max="1537" width="67.6640625" customWidth="1"/>
    <col min="1539" max="1539" width="15.109375" customWidth="1"/>
    <col min="1540" max="1540" width="12.5546875" customWidth="1"/>
    <col min="1541" max="1541" width="13.88671875" customWidth="1"/>
    <col min="1542" max="1542" width="12.109375" customWidth="1"/>
    <col min="1543" max="1544" width="11.88671875" customWidth="1"/>
    <col min="1545" max="1545" width="11.44140625" customWidth="1"/>
    <col min="1546" max="1546" width="11.5546875" customWidth="1"/>
    <col min="1793" max="1793" width="67.6640625" customWidth="1"/>
    <col min="1795" max="1795" width="15.109375" customWidth="1"/>
    <col min="1796" max="1796" width="12.5546875" customWidth="1"/>
    <col min="1797" max="1797" width="13.88671875" customWidth="1"/>
    <col min="1798" max="1798" width="12.109375" customWidth="1"/>
    <col min="1799" max="1800" width="11.88671875" customWidth="1"/>
    <col min="1801" max="1801" width="11.44140625" customWidth="1"/>
    <col min="1802" max="1802" width="11.5546875" customWidth="1"/>
    <col min="2049" max="2049" width="67.6640625" customWidth="1"/>
    <col min="2051" max="2051" width="15.109375" customWidth="1"/>
    <col min="2052" max="2052" width="12.5546875" customWidth="1"/>
    <col min="2053" max="2053" width="13.88671875" customWidth="1"/>
    <col min="2054" max="2054" width="12.109375" customWidth="1"/>
    <col min="2055" max="2056" width="11.88671875" customWidth="1"/>
    <col min="2057" max="2057" width="11.44140625" customWidth="1"/>
    <col min="2058" max="2058" width="11.5546875" customWidth="1"/>
    <col min="2305" max="2305" width="67.6640625" customWidth="1"/>
    <col min="2307" max="2307" width="15.109375" customWidth="1"/>
    <col min="2308" max="2308" width="12.5546875" customWidth="1"/>
    <col min="2309" max="2309" width="13.88671875" customWidth="1"/>
    <col min="2310" max="2310" width="12.109375" customWidth="1"/>
    <col min="2311" max="2312" width="11.88671875" customWidth="1"/>
    <col min="2313" max="2313" width="11.44140625" customWidth="1"/>
    <col min="2314" max="2314" width="11.5546875" customWidth="1"/>
    <col min="2561" max="2561" width="67.6640625" customWidth="1"/>
    <col min="2563" max="2563" width="15.109375" customWidth="1"/>
    <col min="2564" max="2564" width="12.5546875" customWidth="1"/>
    <col min="2565" max="2565" width="13.88671875" customWidth="1"/>
    <col min="2566" max="2566" width="12.109375" customWidth="1"/>
    <col min="2567" max="2568" width="11.88671875" customWidth="1"/>
    <col min="2569" max="2569" width="11.44140625" customWidth="1"/>
    <col min="2570" max="2570" width="11.5546875" customWidth="1"/>
    <col min="2817" max="2817" width="67.6640625" customWidth="1"/>
    <col min="2819" max="2819" width="15.109375" customWidth="1"/>
    <col min="2820" max="2820" width="12.5546875" customWidth="1"/>
    <col min="2821" max="2821" width="13.88671875" customWidth="1"/>
    <col min="2822" max="2822" width="12.109375" customWidth="1"/>
    <col min="2823" max="2824" width="11.88671875" customWidth="1"/>
    <col min="2825" max="2825" width="11.44140625" customWidth="1"/>
    <col min="2826" max="2826" width="11.5546875" customWidth="1"/>
    <col min="3073" max="3073" width="67.6640625" customWidth="1"/>
    <col min="3075" max="3075" width="15.109375" customWidth="1"/>
    <col min="3076" max="3076" width="12.5546875" customWidth="1"/>
    <col min="3077" max="3077" width="13.88671875" customWidth="1"/>
    <col min="3078" max="3078" width="12.109375" customWidth="1"/>
    <col min="3079" max="3080" width="11.88671875" customWidth="1"/>
    <col min="3081" max="3081" width="11.44140625" customWidth="1"/>
    <col min="3082" max="3082" width="11.5546875" customWidth="1"/>
    <col min="3329" max="3329" width="67.6640625" customWidth="1"/>
    <col min="3331" max="3331" width="15.109375" customWidth="1"/>
    <col min="3332" max="3332" width="12.5546875" customWidth="1"/>
    <col min="3333" max="3333" width="13.88671875" customWidth="1"/>
    <col min="3334" max="3334" width="12.109375" customWidth="1"/>
    <col min="3335" max="3336" width="11.88671875" customWidth="1"/>
    <col min="3337" max="3337" width="11.44140625" customWidth="1"/>
    <col min="3338" max="3338" width="11.5546875" customWidth="1"/>
    <col min="3585" max="3585" width="67.6640625" customWidth="1"/>
    <col min="3587" max="3587" width="15.109375" customWidth="1"/>
    <col min="3588" max="3588" width="12.5546875" customWidth="1"/>
    <col min="3589" max="3589" width="13.88671875" customWidth="1"/>
    <col min="3590" max="3590" width="12.109375" customWidth="1"/>
    <col min="3591" max="3592" width="11.88671875" customWidth="1"/>
    <col min="3593" max="3593" width="11.44140625" customWidth="1"/>
    <col min="3594" max="3594" width="11.5546875" customWidth="1"/>
    <col min="3841" max="3841" width="67.6640625" customWidth="1"/>
    <col min="3843" max="3843" width="15.109375" customWidth="1"/>
    <col min="3844" max="3844" width="12.5546875" customWidth="1"/>
    <col min="3845" max="3845" width="13.88671875" customWidth="1"/>
    <col min="3846" max="3846" width="12.109375" customWidth="1"/>
    <col min="3847" max="3848" width="11.88671875" customWidth="1"/>
    <col min="3849" max="3849" width="11.44140625" customWidth="1"/>
    <col min="3850" max="3850" width="11.5546875" customWidth="1"/>
    <col min="4097" max="4097" width="67.6640625" customWidth="1"/>
    <col min="4099" max="4099" width="15.109375" customWidth="1"/>
    <col min="4100" max="4100" width="12.5546875" customWidth="1"/>
    <col min="4101" max="4101" width="13.88671875" customWidth="1"/>
    <col min="4102" max="4102" width="12.109375" customWidth="1"/>
    <col min="4103" max="4104" width="11.88671875" customWidth="1"/>
    <col min="4105" max="4105" width="11.44140625" customWidth="1"/>
    <col min="4106" max="4106" width="11.5546875" customWidth="1"/>
    <col min="4353" max="4353" width="67.6640625" customWidth="1"/>
    <col min="4355" max="4355" width="15.109375" customWidth="1"/>
    <col min="4356" max="4356" width="12.5546875" customWidth="1"/>
    <col min="4357" max="4357" width="13.88671875" customWidth="1"/>
    <col min="4358" max="4358" width="12.109375" customWidth="1"/>
    <col min="4359" max="4360" width="11.88671875" customWidth="1"/>
    <col min="4361" max="4361" width="11.44140625" customWidth="1"/>
    <col min="4362" max="4362" width="11.5546875" customWidth="1"/>
    <col min="4609" max="4609" width="67.6640625" customWidth="1"/>
    <col min="4611" max="4611" width="15.109375" customWidth="1"/>
    <col min="4612" max="4612" width="12.5546875" customWidth="1"/>
    <col min="4613" max="4613" width="13.88671875" customWidth="1"/>
    <col min="4614" max="4614" width="12.109375" customWidth="1"/>
    <col min="4615" max="4616" width="11.88671875" customWidth="1"/>
    <col min="4617" max="4617" width="11.44140625" customWidth="1"/>
    <col min="4618" max="4618" width="11.5546875" customWidth="1"/>
    <col min="4865" max="4865" width="67.6640625" customWidth="1"/>
    <col min="4867" max="4867" width="15.109375" customWidth="1"/>
    <col min="4868" max="4868" width="12.5546875" customWidth="1"/>
    <col min="4869" max="4869" width="13.88671875" customWidth="1"/>
    <col min="4870" max="4870" width="12.109375" customWidth="1"/>
    <col min="4871" max="4872" width="11.88671875" customWidth="1"/>
    <col min="4873" max="4873" width="11.44140625" customWidth="1"/>
    <col min="4874" max="4874" width="11.5546875" customWidth="1"/>
    <col min="5121" max="5121" width="67.6640625" customWidth="1"/>
    <col min="5123" max="5123" width="15.109375" customWidth="1"/>
    <col min="5124" max="5124" width="12.5546875" customWidth="1"/>
    <col min="5125" max="5125" width="13.88671875" customWidth="1"/>
    <col min="5126" max="5126" width="12.109375" customWidth="1"/>
    <col min="5127" max="5128" width="11.88671875" customWidth="1"/>
    <col min="5129" max="5129" width="11.44140625" customWidth="1"/>
    <col min="5130" max="5130" width="11.5546875" customWidth="1"/>
    <col min="5377" max="5377" width="67.6640625" customWidth="1"/>
    <col min="5379" max="5379" width="15.109375" customWidth="1"/>
    <col min="5380" max="5380" width="12.5546875" customWidth="1"/>
    <col min="5381" max="5381" width="13.88671875" customWidth="1"/>
    <col min="5382" max="5382" width="12.109375" customWidth="1"/>
    <col min="5383" max="5384" width="11.88671875" customWidth="1"/>
    <col min="5385" max="5385" width="11.44140625" customWidth="1"/>
    <col min="5386" max="5386" width="11.5546875" customWidth="1"/>
    <col min="5633" max="5633" width="67.6640625" customWidth="1"/>
    <col min="5635" max="5635" width="15.109375" customWidth="1"/>
    <col min="5636" max="5636" width="12.5546875" customWidth="1"/>
    <col min="5637" max="5637" width="13.88671875" customWidth="1"/>
    <col min="5638" max="5638" width="12.109375" customWidth="1"/>
    <col min="5639" max="5640" width="11.88671875" customWidth="1"/>
    <col min="5641" max="5641" width="11.44140625" customWidth="1"/>
    <col min="5642" max="5642" width="11.5546875" customWidth="1"/>
    <col min="5889" max="5889" width="67.6640625" customWidth="1"/>
    <col min="5891" max="5891" width="15.109375" customWidth="1"/>
    <col min="5892" max="5892" width="12.5546875" customWidth="1"/>
    <col min="5893" max="5893" width="13.88671875" customWidth="1"/>
    <col min="5894" max="5894" width="12.109375" customWidth="1"/>
    <col min="5895" max="5896" width="11.88671875" customWidth="1"/>
    <col min="5897" max="5897" width="11.44140625" customWidth="1"/>
    <col min="5898" max="5898" width="11.5546875" customWidth="1"/>
    <col min="6145" max="6145" width="67.6640625" customWidth="1"/>
    <col min="6147" max="6147" width="15.109375" customWidth="1"/>
    <col min="6148" max="6148" width="12.5546875" customWidth="1"/>
    <col min="6149" max="6149" width="13.88671875" customWidth="1"/>
    <col min="6150" max="6150" width="12.109375" customWidth="1"/>
    <col min="6151" max="6152" width="11.88671875" customWidth="1"/>
    <col min="6153" max="6153" width="11.44140625" customWidth="1"/>
    <col min="6154" max="6154" width="11.5546875" customWidth="1"/>
    <col min="6401" max="6401" width="67.6640625" customWidth="1"/>
    <col min="6403" max="6403" width="15.109375" customWidth="1"/>
    <col min="6404" max="6404" width="12.5546875" customWidth="1"/>
    <col min="6405" max="6405" width="13.88671875" customWidth="1"/>
    <col min="6406" max="6406" width="12.109375" customWidth="1"/>
    <col min="6407" max="6408" width="11.88671875" customWidth="1"/>
    <col min="6409" max="6409" width="11.44140625" customWidth="1"/>
    <col min="6410" max="6410" width="11.5546875" customWidth="1"/>
    <col min="6657" max="6657" width="67.6640625" customWidth="1"/>
    <col min="6659" max="6659" width="15.109375" customWidth="1"/>
    <col min="6660" max="6660" width="12.5546875" customWidth="1"/>
    <col min="6661" max="6661" width="13.88671875" customWidth="1"/>
    <col min="6662" max="6662" width="12.109375" customWidth="1"/>
    <col min="6663" max="6664" width="11.88671875" customWidth="1"/>
    <col min="6665" max="6665" width="11.44140625" customWidth="1"/>
    <col min="6666" max="6666" width="11.5546875" customWidth="1"/>
    <col min="6913" max="6913" width="67.6640625" customWidth="1"/>
    <col min="6915" max="6915" width="15.109375" customWidth="1"/>
    <col min="6916" max="6916" width="12.5546875" customWidth="1"/>
    <col min="6917" max="6917" width="13.88671875" customWidth="1"/>
    <col min="6918" max="6918" width="12.109375" customWidth="1"/>
    <col min="6919" max="6920" width="11.88671875" customWidth="1"/>
    <col min="6921" max="6921" width="11.44140625" customWidth="1"/>
    <col min="6922" max="6922" width="11.5546875" customWidth="1"/>
    <col min="7169" max="7169" width="67.6640625" customWidth="1"/>
    <col min="7171" max="7171" width="15.109375" customWidth="1"/>
    <col min="7172" max="7172" width="12.5546875" customWidth="1"/>
    <col min="7173" max="7173" width="13.88671875" customWidth="1"/>
    <col min="7174" max="7174" width="12.109375" customWidth="1"/>
    <col min="7175" max="7176" width="11.88671875" customWidth="1"/>
    <col min="7177" max="7177" width="11.44140625" customWidth="1"/>
    <col min="7178" max="7178" width="11.5546875" customWidth="1"/>
    <col min="7425" max="7425" width="67.6640625" customWidth="1"/>
    <col min="7427" max="7427" width="15.109375" customWidth="1"/>
    <col min="7428" max="7428" width="12.5546875" customWidth="1"/>
    <col min="7429" max="7429" width="13.88671875" customWidth="1"/>
    <col min="7430" max="7430" width="12.109375" customWidth="1"/>
    <col min="7431" max="7432" width="11.88671875" customWidth="1"/>
    <col min="7433" max="7433" width="11.44140625" customWidth="1"/>
    <col min="7434" max="7434" width="11.5546875" customWidth="1"/>
    <col min="7681" max="7681" width="67.6640625" customWidth="1"/>
    <col min="7683" max="7683" width="15.109375" customWidth="1"/>
    <col min="7684" max="7684" width="12.5546875" customWidth="1"/>
    <col min="7685" max="7685" width="13.88671875" customWidth="1"/>
    <col min="7686" max="7686" width="12.109375" customWidth="1"/>
    <col min="7687" max="7688" width="11.88671875" customWidth="1"/>
    <col min="7689" max="7689" width="11.44140625" customWidth="1"/>
    <col min="7690" max="7690" width="11.5546875" customWidth="1"/>
    <col min="7937" max="7937" width="67.6640625" customWidth="1"/>
    <col min="7939" max="7939" width="15.109375" customWidth="1"/>
    <col min="7940" max="7940" width="12.5546875" customWidth="1"/>
    <col min="7941" max="7941" width="13.88671875" customWidth="1"/>
    <col min="7942" max="7942" width="12.109375" customWidth="1"/>
    <col min="7943" max="7944" width="11.88671875" customWidth="1"/>
    <col min="7945" max="7945" width="11.44140625" customWidth="1"/>
    <col min="7946" max="7946" width="11.5546875" customWidth="1"/>
    <col min="8193" max="8193" width="67.6640625" customWidth="1"/>
    <col min="8195" max="8195" width="15.109375" customWidth="1"/>
    <col min="8196" max="8196" width="12.5546875" customWidth="1"/>
    <col min="8197" max="8197" width="13.88671875" customWidth="1"/>
    <col min="8198" max="8198" width="12.109375" customWidth="1"/>
    <col min="8199" max="8200" width="11.88671875" customWidth="1"/>
    <col min="8201" max="8201" width="11.44140625" customWidth="1"/>
    <col min="8202" max="8202" width="11.5546875" customWidth="1"/>
    <col min="8449" max="8449" width="67.6640625" customWidth="1"/>
    <col min="8451" max="8451" width="15.109375" customWidth="1"/>
    <col min="8452" max="8452" width="12.5546875" customWidth="1"/>
    <col min="8453" max="8453" width="13.88671875" customWidth="1"/>
    <col min="8454" max="8454" width="12.109375" customWidth="1"/>
    <col min="8455" max="8456" width="11.88671875" customWidth="1"/>
    <col min="8457" max="8457" width="11.44140625" customWidth="1"/>
    <col min="8458" max="8458" width="11.5546875" customWidth="1"/>
    <col min="8705" max="8705" width="67.6640625" customWidth="1"/>
    <col min="8707" max="8707" width="15.109375" customWidth="1"/>
    <col min="8708" max="8708" width="12.5546875" customWidth="1"/>
    <col min="8709" max="8709" width="13.88671875" customWidth="1"/>
    <col min="8710" max="8710" width="12.109375" customWidth="1"/>
    <col min="8711" max="8712" width="11.88671875" customWidth="1"/>
    <col min="8713" max="8713" width="11.44140625" customWidth="1"/>
    <col min="8714" max="8714" width="11.5546875" customWidth="1"/>
    <col min="8961" max="8961" width="67.6640625" customWidth="1"/>
    <col min="8963" max="8963" width="15.109375" customWidth="1"/>
    <col min="8964" max="8964" width="12.5546875" customWidth="1"/>
    <col min="8965" max="8965" width="13.88671875" customWidth="1"/>
    <col min="8966" max="8966" width="12.109375" customWidth="1"/>
    <col min="8967" max="8968" width="11.88671875" customWidth="1"/>
    <col min="8969" max="8969" width="11.44140625" customWidth="1"/>
    <col min="8970" max="8970" width="11.5546875" customWidth="1"/>
    <col min="9217" max="9217" width="67.6640625" customWidth="1"/>
    <col min="9219" max="9219" width="15.109375" customWidth="1"/>
    <col min="9220" max="9220" width="12.5546875" customWidth="1"/>
    <col min="9221" max="9221" width="13.88671875" customWidth="1"/>
    <col min="9222" max="9222" width="12.109375" customWidth="1"/>
    <col min="9223" max="9224" width="11.88671875" customWidth="1"/>
    <col min="9225" max="9225" width="11.44140625" customWidth="1"/>
    <col min="9226" max="9226" width="11.5546875" customWidth="1"/>
    <col min="9473" max="9473" width="67.6640625" customWidth="1"/>
    <col min="9475" max="9475" width="15.109375" customWidth="1"/>
    <col min="9476" max="9476" width="12.5546875" customWidth="1"/>
    <col min="9477" max="9477" width="13.88671875" customWidth="1"/>
    <col min="9478" max="9478" width="12.109375" customWidth="1"/>
    <col min="9479" max="9480" width="11.88671875" customWidth="1"/>
    <col min="9481" max="9481" width="11.44140625" customWidth="1"/>
    <col min="9482" max="9482" width="11.5546875" customWidth="1"/>
    <col min="9729" max="9729" width="67.6640625" customWidth="1"/>
    <col min="9731" max="9731" width="15.109375" customWidth="1"/>
    <col min="9732" max="9732" width="12.5546875" customWidth="1"/>
    <col min="9733" max="9733" width="13.88671875" customWidth="1"/>
    <col min="9734" max="9734" width="12.109375" customWidth="1"/>
    <col min="9735" max="9736" width="11.88671875" customWidth="1"/>
    <col min="9737" max="9737" width="11.44140625" customWidth="1"/>
    <col min="9738" max="9738" width="11.5546875" customWidth="1"/>
    <col min="9985" max="9985" width="67.6640625" customWidth="1"/>
    <col min="9987" max="9987" width="15.109375" customWidth="1"/>
    <col min="9988" max="9988" width="12.5546875" customWidth="1"/>
    <col min="9989" max="9989" width="13.88671875" customWidth="1"/>
    <col min="9990" max="9990" width="12.109375" customWidth="1"/>
    <col min="9991" max="9992" width="11.88671875" customWidth="1"/>
    <col min="9993" max="9993" width="11.44140625" customWidth="1"/>
    <col min="9994" max="9994" width="11.5546875" customWidth="1"/>
    <col min="10241" max="10241" width="67.6640625" customWidth="1"/>
    <col min="10243" max="10243" width="15.109375" customWidth="1"/>
    <col min="10244" max="10244" width="12.5546875" customWidth="1"/>
    <col min="10245" max="10245" width="13.88671875" customWidth="1"/>
    <col min="10246" max="10246" width="12.109375" customWidth="1"/>
    <col min="10247" max="10248" width="11.88671875" customWidth="1"/>
    <col min="10249" max="10249" width="11.44140625" customWidth="1"/>
    <col min="10250" max="10250" width="11.5546875" customWidth="1"/>
    <col min="10497" max="10497" width="67.6640625" customWidth="1"/>
    <col min="10499" max="10499" width="15.109375" customWidth="1"/>
    <col min="10500" max="10500" width="12.5546875" customWidth="1"/>
    <col min="10501" max="10501" width="13.88671875" customWidth="1"/>
    <col min="10502" max="10502" width="12.109375" customWidth="1"/>
    <col min="10503" max="10504" width="11.88671875" customWidth="1"/>
    <col min="10505" max="10505" width="11.44140625" customWidth="1"/>
    <col min="10506" max="10506" width="11.5546875" customWidth="1"/>
    <col min="10753" max="10753" width="67.6640625" customWidth="1"/>
    <col min="10755" max="10755" width="15.109375" customWidth="1"/>
    <col min="10756" max="10756" width="12.5546875" customWidth="1"/>
    <col min="10757" max="10757" width="13.88671875" customWidth="1"/>
    <col min="10758" max="10758" width="12.109375" customWidth="1"/>
    <col min="10759" max="10760" width="11.88671875" customWidth="1"/>
    <col min="10761" max="10761" width="11.44140625" customWidth="1"/>
    <col min="10762" max="10762" width="11.5546875" customWidth="1"/>
    <col min="11009" max="11009" width="67.6640625" customWidth="1"/>
    <col min="11011" max="11011" width="15.109375" customWidth="1"/>
    <col min="11012" max="11012" width="12.5546875" customWidth="1"/>
    <col min="11013" max="11013" width="13.88671875" customWidth="1"/>
    <col min="11014" max="11014" width="12.109375" customWidth="1"/>
    <col min="11015" max="11016" width="11.88671875" customWidth="1"/>
    <col min="11017" max="11017" width="11.44140625" customWidth="1"/>
    <col min="11018" max="11018" width="11.5546875" customWidth="1"/>
    <col min="11265" max="11265" width="67.6640625" customWidth="1"/>
    <col min="11267" max="11267" width="15.109375" customWidth="1"/>
    <col min="11268" max="11268" width="12.5546875" customWidth="1"/>
    <col min="11269" max="11269" width="13.88671875" customWidth="1"/>
    <col min="11270" max="11270" width="12.109375" customWidth="1"/>
    <col min="11271" max="11272" width="11.88671875" customWidth="1"/>
    <col min="11273" max="11273" width="11.44140625" customWidth="1"/>
    <col min="11274" max="11274" width="11.5546875" customWidth="1"/>
    <col min="11521" max="11521" width="67.6640625" customWidth="1"/>
    <col min="11523" max="11523" width="15.109375" customWidth="1"/>
    <col min="11524" max="11524" width="12.5546875" customWidth="1"/>
    <col min="11525" max="11525" width="13.88671875" customWidth="1"/>
    <col min="11526" max="11526" width="12.109375" customWidth="1"/>
    <col min="11527" max="11528" width="11.88671875" customWidth="1"/>
    <col min="11529" max="11529" width="11.44140625" customWidth="1"/>
    <col min="11530" max="11530" width="11.5546875" customWidth="1"/>
    <col min="11777" max="11777" width="67.6640625" customWidth="1"/>
    <col min="11779" max="11779" width="15.109375" customWidth="1"/>
    <col min="11780" max="11780" width="12.5546875" customWidth="1"/>
    <col min="11781" max="11781" width="13.88671875" customWidth="1"/>
    <col min="11782" max="11782" width="12.109375" customWidth="1"/>
    <col min="11783" max="11784" width="11.88671875" customWidth="1"/>
    <col min="11785" max="11785" width="11.44140625" customWidth="1"/>
    <col min="11786" max="11786" width="11.5546875" customWidth="1"/>
    <col min="12033" max="12033" width="67.6640625" customWidth="1"/>
    <col min="12035" max="12035" width="15.109375" customWidth="1"/>
    <col min="12036" max="12036" width="12.5546875" customWidth="1"/>
    <col min="12037" max="12037" width="13.88671875" customWidth="1"/>
    <col min="12038" max="12038" width="12.109375" customWidth="1"/>
    <col min="12039" max="12040" width="11.88671875" customWidth="1"/>
    <col min="12041" max="12041" width="11.44140625" customWidth="1"/>
    <col min="12042" max="12042" width="11.5546875" customWidth="1"/>
    <col min="12289" max="12289" width="67.6640625" customWidth="1"/>
    <col min="12291" max="12291" width="15.109375" customWidth="1"/>
    <col min="12292" max="12292" width="12.5546875" customWidth="1"/>
    <col min="12293" max="12293" width="13.88671875" customWidth="1"/>
    <col min="12294" max="12294" width="12.109375" customWidth="1"/>
    <col min="12295" max="12296" width="11.88671875" customWidth="1"/>
    <col min="12297" max="12297" width="11.44140625" customWidth="1"/>
    <col min="12298" max="12298" width="11.5546875" customWidth="1"/>
    <col min="12545" max="12545" width="67.6640625" customWidth="1"/>
    <col min="12547" max="12547" width="15.109375" customWidth="1"/>
    <col min="12548" max="12548" width="12.5546875" customWidth="1"/>
    <col min="12549" max="12549" width="13.88671875" customWidth="1"/>
    <col min="12550" max="12550" width="12.109375" customWidth="1"/>
    <col min="12551" max="12552" width="11.88671875" customWidth="1"/>
    <col min="12553" max="12553" width="11.44140625" customWidth="1"/>
    <col min="12554" max="12554" width="11.5546875" customWidth="1"/>
    <col min="12801" max="12801" width="67.6640625" customWidth="1"/>
    <col min="12803" max="12803" width="15.109375" customWidth="1"/>
    <col min="12804" max="12804" width="12.5546875" customWidth="1"/>
    <col min="12805" max="12805" width="13.88671875" customWidth="1"/>
    <col min="12806" max="12806" width="12.109375" customWidth="1"/>
    <col min="12807" max="12808" width="11.88671875" customWidth="1"/>
    <col min="12809" max="12809" width="11.44140625" customWidth="1"/>
    <col min="12810" max="12810" width="11.5546875" customWidth="1"/>
    <col min="13057" max="13057" width="67.6640625" customWidth="1"/>
    <col min="13059" max="13059" width="15.109375" customWidth="1"/>
    <col min="13060" max="13060" width="12.5546875" customWidth="1"/>
    <col min="13061" max="13061" width="13.88671875" customWidth="1"/>
    <col min="13062" max="13062" width="12.109375" customWidth="1"/>
    <col min="13063" max="13064" width="11.88671875" customWidth="1"/>
    <col min="13065" max="13065" width="11.44140625" customWidth="1"/>
    <col min="13066" max="13066" width="11.5546875" customWidth="1"/>
    <col min="13313" max="13313" width="67.6640625" customWidth="1"/>
    <col min="13315" max="13315" width="15.109375" customWidth="1"/>
    <col min="13316" max="13316" width="12.5546875" customWidth="1"/>
    <col min="13317" max="13317" width="13.88671875" customWidth="1"/>
    <col min="13318" max="13318" width="12.109375" customWidth="1"/>
    <col min="13319" max="13320" width="11.88671875" customWidth="1"/>
    <col min="13321" max="13321" width="11.44140625" customWidth="1"/>
    <col min="13322" max="13322" width="11.5546875" customWidth="1"/>
    <col min="13569" max="13569" width="67.6640625" customWidth="1"/>
    <col min="13571" max="13571" width="15.109375" customWidth="1"/>
    <col min="13572" max="13572" width="12.5546875" customWidth="1"/>
    <col min="13573" max="13573" width="13.88671875" customWidth="1"/>
    <col min="13574" max="13574" width="12.109375" customWidth="1"/>
    <col min="13575" max="13576" width="11.88671875" customWidth="1"/>
    <col min="13577" max="13577" width="11.44140625" customWidth="1"/>
    <col min="13578" max="13578" width="11.5546875" customWidth="1"/>
    <col min="13825" max="13825" width="67.6640625" customWidth="1"/>
    <col min="13827" max="13827" width="15.109375" customWidth="1"/>
    <col min="13828" max="13828" width="12.5546875" customWidth="1"/>
    <col min="13829" max="13829" width="13.88671875" customWidth="1"/>
    <col min="13830" max="13830" width="12.109375" customWidth="1"/>
    <col min="13831" max="13832" width="11.88671875" customWidth="1"/>
    <col min="13833" max="13833" width="11.44140625" customWidth="1"/>
    <col min="13834" max="13834" width="11.5546875" customWidth="1"/>
    <col min="14081" max="14081" width="67.6640625" customWidth="1"/>
    <col min="14083" max="14083" width="15.109375" customWidth="1"/>
    <col min="14084" max="14084" width="12.5546875" customWidth="1"/>
    <col min="14085" max="14085" width="13.88671875" customWidth="1"/>
    <col min="14086" max="14086" width="12.109375" customWidth="1"/>
    <col min="14087" max="14088" width="11.88671875" customWidth="1"/>
    <col min="14089" max="14089" width="11.44140625" customWidth="1"/>
    <col min="14090" max="14090" width="11.5546875" customWidth="1"/>
    <col min="14337" max="14337" width="67.6640625" customWidth="1"/>
    <col min="14339" max="14339" width="15.109375" customWidth="1"/>
    <col min="14340" max="14340" width="12.5546875" customWidth="1"/>
    <col min="14341" max="14341" width="13.88671875" customWidth="1"/>
    <col min="14342" max="14342" width="12.109375" customWidth="1"/>
    <col min="14343" max="14344" width="11.88671875" customWidth="1"/>
    <col min="14345" max="14345" width="11.44140625" customWidth="1"/>
    <col min="14346" max="14346" width="11.5546875" customWidth="1"/>
    <col min="14593" max="14593" width="67.6640625" customWidth="1"/>
    <col min="14595" max="14595" width="15.109375" customWidth="1"/>
    <col min="14596" max="14596" width="12.5546875" customWidth="1"/>
    <col min="14597" max="14597" width="13.88671875" customWidth="1"/>
    <col min="14598" max="14598" width="12.109375" customWidth="1"/>
    <col min="14599" max="14600" width="11.88671875" customWidth="1"/>
    <col min="14601" max="14601" width="11.44140625" customWidth="1"/>
    <col min="14602" max="14602" width="11.5546875" customWidth="1"/>
    <col min="14849" max="14849" width="67.6640625" customWidth="1"/>
    <col min="14851" max="14851" width="15.109375" customWidth="1"/>
    <col min="14852" max="14852" width="12.5546875" customWidth="1"/>
    <col min="14853" max="14853" width="13.88671875" customWidth="1"/>
    <col min="14854" max="14854" width="12.109375" customWidth="1"/>
    <col min="14855" max="14856" width="11.88671875" customWidth="1"/>
    <col min="14857" max="14857" width="11.44140625" customWidth="1"/>
    <col min="14858" max="14858" width="11.5546875" customWidth="1"/>
    <col min="15105" max="15105" width="67.6640625" customWidth="1"/>
    <col min="15107" max="15107" width="15.109375" customWidth="1"/>
    <col min="15108" max="15108" width="12.5546875" customWidth="1"/>
    <col min="15109" max="15109" width="13.88671875" customWidth="1"/>
    <col min="15110" max="15110" width="12.109375" customWidth="1"/>
    <col min="15111" max="15112" width="11.88671875" customWidth="1"/>
    <col min="15113" max="15113" width="11.44140625" customWidth="1"/>
    <col min="15114" max="15114" width="11.5546875" customWidth="1"/>
    <col min="15361" max="15361" width="67.6640625" customWidth="1"/>
    <col min="15363" max="15363" width="15.109375" customWidth="1"/>
    <col min="15364" max="15364" width="12.5546875" customWidth="1"/>
    <col min="15365" max="15365" width="13.88671875" customWidth="1"/>
    <col min="15366" max="15366" width="12.109375" customWidth="1"/>
    <col min="15367" max="15368" width="11.88671875" customWidth="1"/>
    <col min="15369" max="15369" width="11.44140625" customWidth="1"/>
    <col min="15370" max="15370" width="11.5546875" customWidth="1"/>
    <col min="15617" max="15617" width="67.6640625" customWidth="1"/>
    <col min="15619" max="15619" width="15.109375" customWidth="1"/>
    <col min="15620" max="15620" width="12.5546875" customWidth="1"/>
    <col min="15621" max="15621" width="13.88671875" customWidth="1"/>
    <col min="15622" max="15622" width="12.109375" customWidth="1"/>
    <col min="15623" max="15624" width="11.88671875" customWidth="1"/>
    <col min="15625" max="15625" width="11.44140625" customWidth="1"/>
    <col min="15626" max="15626" width="11.5546875" customWidth="1"/>
    <col min="15873" max="15873" width="67.6640625" customWidth="1"/>
    <col min="15875" max="15875" width="15.109375" customWidth="1"/>
    <col min="15876" max="15876" width="12.5546875" customWidth="1"/>
    <col min="15877" max="15877" width="13.88671875" customWidth="1"/>
    <col min="15878" max="15878" width="12.109375" customWidth="1"/>
    <col min="15879" max="15880" width="11.88671875" customWidth="1"/>
    <col min="15881" max="15881" width="11.44140625" customWidth="1"/>
    <col min="15882" max="15882" width="11.5546875" customWidth="1"/>
    <col min="16129" max="16129" width="67.6640625" customWidth="1"/>
    <col min="16131" max="16131" width="15.109375" customWidth="1"/>
    <col min="16132" max="16132" width="12.5546875" customWidth="1"/>
    <col min="16133" max="16133" width="13.88671875" customWidth="1"/>
    <col min="16134" max="16134" width="12.109375" customWidth="1"/>
    <col min="16135" max="16136" width="11.88671875" customWidth="1"/>
    <col min="16137" max="16137" width="11.44140625" customWidth="1"/>
    <col min="16138" max="16138" width="11.5546875" customWidth="1"/>
  </cols>
  <sheetData>
    <row r="1" spans="1:10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5.6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1"/>
    </row>
    <row r="3" spans="1:10" ht="15.6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5.6" x14ac:dyDescent="0.3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1"/>
    </row>
    <row r="5" spans="1:10" ht="15.6" x14ac:dyDescent="0.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1"/>
    </row>
    <row r="6" spans="1:10" ht="15.6" x14ac:dyDescent="0.3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1"/>
    </row>
    <row r="7" spans="1:10" ht="15.6" x14ac:dyDescent="0.3">
      <c r="A7" s="30" t="s">
        <v>6</v>
      </c>
      <c r="B7" s="30"/>
      <c r="C7" s="30"/>
      <c r="D7" s="30"/>
      <c r="E7" s="30"/>
      <c r="F7" s="30"/>
      <c r="G7" s="30"/>
      <c r="H7" s="30"/>
      <c r="I7" s="30"/>
      <c r="J7" s="1"/>
    </row>
    <row r="8" spans="1:10" ht="15.6" x14ac:dyDescent="0.3">
      <c r="A8" s="30" t="s">
        <v>7</v>
      </c>
      <c r="B8" s="30"/>
      <c r="C8" s="30"/>
      <c r="D8" s="30"/>
      <c r="E8" s="30"/>
      <c r="F8" s="30"/>
      <c r="G8" s="30"/>
      <c r="H8" s="30"/>
      <c r="I8" s="30"/>
      <c r="J8" s="1"/>
    </row>
    <row r="9" spans="1:10" ht="15.6" x14ac:dyDescent="0.3">
      <c r="A9" s="30"/>
      <c r="B9" s="30"/>
      <c r="C9" s="30"/>
      <c r="D9" s="30"/>
      <c r="E9" s="30"/>
      <c r="F9" s="30"/>
      <c r="G9" s="30"/>
      <c r="H9" s="30"/>
      <c r="I9" s="30"/>
      <c r="J9" s="1"/>
    </row>
    <row r="10" spans="1:10" ht="15.6" x14ac:dyDescent="0.3">
      <c r="A10" s="30" t="s">
        <v>8</v>
      </c>
      <c r="B10" s="30"/>
      <c r="C10" s="30"/>
      <c r="D10" s="30"/>
      <c r="E10" s="30"/>
      <c r="F10" s="30"/>
      <c r="G10" s="30"/>
      <c r="H10" s="30"/>
      <c r="I10" s="30"/>
      <c r="J10" s="1"/>
    </row>
    <row r="11" spans="1:10" ht="15.6" x14ac:dyDescent="0.3">
      <c r="A11" s="30" t="s">
        <v>9</v>
      </c>
      <c r="B11" s="30"/>
      <c r="C11" s="30"/>
      <c r="D11" s="30"/>
      <c r="E11" s="30"/>
      <c r="F11" s="30"/>
      <c r="G11" s="30"/>
      <c r="H11" s="30"/>
      <c r="I11" s="30"/>
      <c r="J11" s="1"/>
    </row>
    <row r="12" spans="1:10" ht="15.6" x14ac:dyDescent="0.3">
      <c r="A12" s="30" t="s">
        <v>6</v>
      </c>
      <c r="B12" s="30"/>
      <c r="C12" s="30"/>
      <c r="D12" s="30"/>
      <c r="E12" s="30"/>
      <c r="F12" s="30"/>
      <c r="G12" s="30"/>
      <c r="H12" s="30"/>
      <c r="I12" s="30"/>
      <c r="J12" s="1"/>
    </row>
    <row r="13" spans="1:10" ht="15.6" x14ac:dyDescent="0.3">
      <c r="A13" s="30" t="s">
        <v>10</v>
      </c>
      <c r="B13" s="30"/>
      <c r="C13" s="30"/>
      <c r="D13" s="30"/>
      <c r="E13" s="30"/>
      <c r="F13" s="30"/>
      <c r="G13" s="30"/>
      <c r="H13" s="30"/>
      <c r="I13" s="30"/>
      <c r="J13" s="1"/>
    </row>
    <row r="14" spans="1:10" ht="15.6" x14ac:dyDescent="0.3">
      <c r="A14" s="31"/>
      <c r="B14" s="31"/>
      <c r="C14" s="31"/>
      <c r="D14" s="31"/>
      <c r="E14" s="31"/>
      <c r="F14" s="31"/>
      <c r="G14" s="31"/>
      <c r="H14" s="31"/>
      <c r="I14" s="31"/>
      <c r="J14" s="1"/>
    </row>
    <row r="15" spans="1:10" ht="15.6" x14ac:dyDescent="0.3">
      <c r="A15" s="32" t="s">
        <v>11</v>
      </c>
      <c r="B15" s="32"/>
      <c r="C15" s="32"/>
      <c r="D15" s="32"/>
      <c r="E15" s="32"/>
      <c r="F15" s="32"/>
      <c r="G15" s="32"/>
      <c r="H15" s="32"/>
      <c r="I15" s="32"/>
      <c r="J15" s="1"/>
    </row>
    <row r="16" spans="1:10" ht="15.6" x14ac:dyDescent="0.3">
      <c r="A16" s="31" t="s">
        <v>12</v>
      </c>
      <c r="B16" s="31"/>
      <c r="C16" s="31"/>
      <c r="D16" s="31"/>
      <c r="E16" s="31"/>
      <c r="F16" s="31"/>
      <c r="G16" s="31"/>
      <c r="H16" s="31"/>
      <c r="I16" s="31"/>
      <c r="J16" s="1"/>
    </row>
    <row r="17" spans="1:10" ht="15.6" x14ac:dyDescent="0.3">
      <c r="A17" s="31" t="s">
        <v>13</v>
      </c>
      <c r="B17" s="31"/>
      <c r="C17" s="31"/>
      <c r="D17" s="31"/>
      <c r="E17" s="31"/>
      <c r="F17" s="31"/>
      <c r="G17" s="31"/>
      <c r="H17" s="31"/>
      <c r="I17" s="31"/>
      <c r="J17" s="1"/>
    </row>
    <row r="18" spans="1:10" ht="15.6" x14ac:dyDescent="0.3">
      <c r="A18" s="23" t="s">
        <v>14</v>
      </c>
      <c r="B18" s="23"/>
      <c r="C18" s="23"/>
      <c r="D18" s="23"/>
      <c r="E18" s="23"/>
      <c r="F18" s="23"/>
      <c r="G18" s="23"/>
      <c r="H18" s="23"/>
      <c r="I18" s="23"/>
      <c r="J18" s="1"/>
    </row>
    <row r="19" spans="1:10" ht="15.6" x14ac:dyDescent="0.3">
      <c r="A19" s="23" t="s">
        <v>15</v>
      </c>
      <c r="B19" s="23"/>
      <c r="C19" s="23"/>
      <c r="D19" s="23"/>
      <c r="E19" s="23"/>
      <c r="F19" s="23"/>
      <c r="G19" s="23"/>
      <c r="H19" s="23"/>
      <c r="I19" s="23"/>
      <c r="J19" s="1"/>
    </row>
    <row r="20" spans="1:10" ht="15.6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1"/>
    </row>
    <row r="21" spans="1:10" ht="15.6" x14ac:dyDescent="0.3">
      <c r="A21" s="23" t="s">
        <v>17</v>
      </c>
      <c r="B21" s="23"/>
      <c r="C21" s="23"/>
      <c r="D21" s="23"/>
      <c r="E21" s="23"/>
      <c r="F21" s="23"/>
      <c r="G21" s="23"/>
      <c r="H21" s="23"/>
      <c r="I21" s="23"/>
      <c r="J21" s="1"/>
    </row>
    <row r="22" spans="1:10" ht="15.6" x14ac:dyDescent="0.3">
      <c r="A22" s="23" t="s">
        <v>18</v>
      </c>
      <c r="B22" s="23"/>
      <c r="C22" s="23"/>
      <c r="D22" s="23"/>
      <c r="E22" s="23"/>
      <c r="F22" s="23"/>
      <c r="G22" s="23"/>
      <c r="H22" s="23"/>
      <c r="I22" s="23"/>
      <c r="J22" s="1"/>
    </row>
    <row r="23" spans="1:10" ht="15.6" x14ac:dyDescent="0.3">
      <c r="A23" s="29" t="s">
        <v>19</v>
      </c>
      <c r="B23" s="29"/>
      <c r="C23" s="29"/>
      <c r="D23" s="29"/>
      <c r="E23" s="29"/>
      <c r="F23" s="29"/>
      <c r="G23" s="29"/>
      <c r="H23" s="29"/>
      <c r="I23" s="29"/>
      <c r="J23" s="1"/>
    </row>
    <row r="24" spans="1:10" ht="15.6" x14ac:dyDescent="0.3">
      <c r="A24" s="23" t="s">
        <v>11</v>
      </c>
      <c r="B24" s="23"/>
      <c r="C24" s="23"/>
      <c r="D24" s="23"/>
      <c r="E24" s="23"/>
      <c r="F24" s="23"/>
      <c r="G24" s="23"/>
      <c r="H24" s="23"/>
      <c r="I24" s="23"/>
      <c r="J24" s="1"/>
    </row>
    <row r="25" spans="1:10" ht="15.6" x14ac:dyDescent="0.3">
      <c r="A25" s="23" t="s">
        <v>20</v>
      </c>
      <c r="B25" s="23"/>
      <c r="C25" s="23"/>
      <c r="D25" s="23"/>
      <c r="E25" s="23"/>
      <c r="F25" s="23"/>
      <c r="G25" s="23"/>
      <c r="H25" s="23"/>
      <c r="I25" s="23"/>
      <c r="J25" s="1"/>
    </row>
    <row r="26" spans="1:10" ht="15.6" x14ac:dyDescent="0.3">
      <c r="A26" s="23" t="s">
        <v>21</v>
      </c>
      <c r="B26" s="23"/>
      <c r="C26" s="23"/>
      <c r="D26" s="23"/>
      <c r="E26" s="2"/>
      <c r="F26" s="2"/>
      <c r="G26" s="2"/>
      <c r="H26" s="2"/>
      <c r="I26" s="2"/>
      <c r="J26" s="1"/>
    </row>
    <row r="27" spans="1:10" ht="16.2" thickBot="1" x14ac:dyDescent="0.35">
      <c r="J27" s="4" t="s">
        <v>22</v>
      </c>
    </row>
    <row r="28" spans="1:10" s="5" customFormat="1" ht="32.25" customHeight="1" thickBot="1" x14ac:dyDescent="0.35">
      <c r="A28" s="20" t="s">
        <v>23</v>
      </c>
      <c r="B28" s="24" t="s">
        <v>24</v>
      </c>
      <c r="C28" s="26" t="s">
        <v>25</v>
      </c>
      <c r="D28" s="27"/>
      <c r="E28" s="27"/>
      <c r="F28" s="27"/>
      <c r="G28" s="27"/>
      <c r="H28" s="28"/>
      <c r="I28" s="20" t="s">
        <v>26</v>
      </c>
      <c r="J28" s="20" t="s">
        <v>27</v>
      </c>
    </row>
    <row r="29" spans="1:10" s="5" customFormat="1" ht="94.2" thickBot="1" x14ac:dyDescent="0.35">
      <c r="A29" s="21"/>
      <c r="B29" s="25"/>
      <c r="C29" s="6" t="s">
        <v>28</v>
      </c>
      <c r="D29" s="6" t="s">
        <v>29</v>
      </c>
      <c r="E29" s="6" t="s">
        <v>30</v>
      </c>
      <c r="F29" s="6" t="s">
        <v>31</v>
      </c>
      <c r="G29" s="6" t="s">
        <v>32</v>
      </c>
      <c r="H29" s="6" t="s">
        <v>33</v>
      </c>
      <c r="I29" s="21"/>
      <c r="J29" s="21"/>
    </row>
    <row r="30" spans="1:10" ht="16.2" thickBot="1" x14ac:dyDescent="0.35">
      <c r="A30" s="7" t="s">
        <v>34</v>
      </c>
      <c r="B30" s="8" t="s">
        <v>35</v>
      </c>
      <c r="C30" s="9">
        <v>13200</v>
      </c>
      <c r="D30" s="9">
        <v>0</v>
      </c>
      <c r="E30" s="9">
        <v>0</v>
      </c>
      <c r="F30" s="9">
        <v>94810</v>
      </c>
      <c r="G30" s="9">
        <v>1923677</v>
      </c>
      <c r="H30" s="9">
        <v>0</v>
      </c>
      <c r="I30" s="9">
        <v>0</v>
      </c>
      <c r="J30" s="9">
        <v>2031687</v>
      </c>
    </row>
    <row r="31" spans="1:10" ht="16.2" thickBot="1" x14ac:dyDescent="0.35">
      <c r="A31" s="7" t="s">
        <v>36</v>
      </c>
      <c r="B31" s="8" t="s">
        <v>37</v>
      </c>
      <c r="C31" s="9"/>
      <c r="D31" s="9"/>
      <c r="E31" s="9"/>
      <c r="F31" s="9"/>
      <c r="G31" s="9"/>
      <c r="H31" s="9"/>
      <c r="I31" s="9"/>
      <c r="J31" s="9">
        <f t="shared" ref="J31:J93" si="0">SUM(C31:I31)</f>
        <v>0</v>
      </c>
    </row>
    <row r="32" spans="1:10" ht="16.2" thickBot="1" x14ac:dyDescent="0.35">
      <c r="A32" s="7" t="s">
        <v>38</v>
      </c>
      <c r="B32" s="8">
        <v>100</v>
      </c>
      <c r="C32" s="9">
        <v>13200</v>
      </c>
      <c r="D32" s="9">
        <v>0</v>
      </c>
      <c r="E32" s="9">
        <v>0</v>
      </c>
      <c r="F32" s="9">
        <v>94810</v>
      </c>
      <c r="G32" s="9">
        <v>1923677</v>
      </c>
      <c r="H32" s="9">
        <f>H30+H31</f>
        <v>0</v>
      </c>
      <c r="I32" s="9">
        <f>I30+I31</f>
        <v>0</v>
      </c>
      <c r="J32" s="9">
        <f t="shared" si="0"/>
        <v>2031687</v>
      </c>
    </row>
    <row r="33" spans="1:10" ht="16.2" thickBot="1" x14ac:dyDescent="0.35">
      <c r="A33" s="7" t="s">
        <v>39</v>
      </c>
      <c r="B33" s="8">
        <v>200</v>
      </c>
      <c r="C33" s="9">
        <v>0</v>
      </c>
      <c r="D33" s="9">
        <v>0</v>
      </c>
      <c r="E33" s="9">
        <v>0</v>
      </c>
      <c r="F33" s="9">
        <f>F34+F35</f>
        <v>-9643</v>
      </c>
      <c r="G33" s="9">
        <f>G34+G35</f>
        <v>665757</v>
      </c>
      <c r="H33" s="9">
        <f>H34+H35</f>
        <v>0</v>
      </c>
      <c r="I33" s="9">
        <f>I34+I35</f>
        <v>0</v>
      </c>
      <c r="J33" s="9">
        <f t="shared" si="0"/>
        <v>656114</v>
      </c>
    </row>
    <row r="34" spans="1:10" ht="16.2" thickBot="1" x14ac:dyDescent="0.35">
      <c r="A34" s="7" t="s">
        <v>40</v>
      </c>
      <c r="B34" s="8">
        <v>210</v>
      </c>
      <c r="C34" s="9"/>
      <c r="D34" s="9"/>
      <c r="E34" s="9"/>
      <c r="F34" s="9"/>
      <c r="G34" s="9">
        <v>656114</v>
      </c>
      <c r="H34" s="9"/>
      <c r="I34" s="9"/>
      <c r="J34" s="9">
        <f t="shared" si="0"/>
        <v>656114</v>
      </c>
    </row>
    <row r="35" spans="1:10" ht="16.2" thickBot="1" x14ac:dyDescent="0.35">
      <c r="A35" s="7" t="s">
        <v>41</v>
      </c>
      <c r="B35" s="8">
        <v>220</v>
      </c>
      <c r="C35" s="9">
        <v>0</v>
      </c>
      <c r="D35" s="9">
        <v>0</v>
      </c>
      <c r="E35" s="9">
        <v>0</v>
      </c>
      <c r="F35" s="9">
        <f>F39</f>
        <v>-9643</v>
      </c>
      <c r="G35" s="9">
        <f>G39</f>
        <v>9643</v>
      </c>
      <c r="H35" s="9">
        <f>SUM(H37:H45)</f>
        <v>0</v>
      </c>
      <c r="I35" s="9">
        <f>SUM(I37:I45)</f>
        <v>0</v>
      </c>
      <c r="J35" s="9">
        <f t="shared" si="0"/>
        <v>0</v>
      </c>
    </row>
    <row r="36" spans="1:10" ht="16.2" thickBot="1" x14ac:dyDescent="0.35">
      <c r="A36" s="7" t="s">
        <v>42</v>
      </c>
      <c r="B36" s="10"/>
      <c r="C36" s="9"/>
      <c r="D36" s="9"/>
      <c r="E36" s="9"/>
      <c r="F36" s="9"/>
      <c r="G36" s="9"/>
      <c r="H36" s="9"/>
      <c r="I36" s="9"/>
      <c r="J36" s="9">
        <f t="shared" si="0"/>
        <v>0</v>
      </c>
    </row>
    <row r="37" spans="1:10" ht="47.4" thickBot="1" x14ac:dyDescent="0.35">
      <c r="A37" s="7" t="s">
        <v>43</v>
      </c>
      <c r="B37" s="8">
        <v>221</v>
      </c>
      <c r="C37" s="9"/>
      <c r="D37" s="9"/>
      <c r="E37" s="9"/>
      <c r="F37" s="9"/>
      <c r="G37" s="9"/>
      <c r="H37" s="9"/>
      <c r="I37" s="9"/>
      <c r="J37" s="9">
        <f>SUM(C37:I37)</f>
        <v>0</v>
      </c>
    </row>
    <row r="38" spans="1:10" ht="47.4" thickBot="1" x14ac:dyDescent="0.35">
      <c r="A38" s="7" t="s">
        <v>44</v>
      </c>
      <c r="B38" s="8">
        <v>222</v>
      </c>
      <c r="C38" s="9"/>
      <c r="D38" s="9"/>
      <c r="E38" s="9"/>
      <c r="F38" s="9"/>
      <c r="G38" s="9"/>
      <c r="H38" s="9"/>
      <c r="I38" s="9"/>
      <c r="J38" s="9">
        <f t="shared" si="0"/>
        <v>0</v>
      </c>
    </row>
    <row r="39" spans="1:10" ht="31.8" thickBot="1" x14ac:dyDescent="0.35">
      <c r="A39" s="7" t="s">
        <v>45</v>
      </c>
      <c r="B39" s="8">
        <v>223</v>
      </c>
      <c r="C39" s="9"/>
      <c r="D39" s="9"/>
      <c r="E39" s="9"/>
      <c r="F39" s="9">
        <v>-9643</v>
      </c>
      <c r="G39" s="9">
        <v>9643</v>
      </c>
      <c r="H39" s="9"/>
      <c r="I39" s="9"/>
      <c r="J39" s="9">
        <f t="shared" si="0"/>
        <v>0</v>
      </c>
    </row>
    <row r="40" spans="1:10" ht="47.4" thickBot="1" x14ac:dyDescent="0.35">
      <c r="A40" s="7" t="s">
        <v>46</v>
      </c>
      <c r="B40" s="8">
        <v>224</v>
      </c>
      <c r="C40" s="9"/>
      <c r="D40" s="9"/>
      <c r="E40" s="9"/>
      <c r="F40" s="9"/>
      <c r="G40" s="9"/>
      <c r="H40" s="9"/>
      <c r="I40" s="9"/>
      <c r="J40" s="9">
        <f t="shared" si="0"/>
        <v>0</v>
      </c>
    </row>
    <row r="41" spans="1:10" ht="16.2" thickBot="1" x14ac:dyDescent="0.35">
      <c r="A41" s="7" t="s">
        <v>47</v>
      </c>
      <c r="B41" s="8">
        <v>225</v>
      </c>
      <c r="C41" s="9"/>
      <c r="D41" s="9"/>
      <c r="E41" s="9"/>
      <c r="F41" s="9"/>
      <c r="G41" s="9"/>
      <c r="H41" s="9"/>
      <c r="I41" s="9"/>
      <c r="J41" s="9">
        <f t="shared" si="0"/>
        <v>0</v>
      </c>
    </row>
    <row r="42" spans="1:10" ht="31.8" thickBot="1" x14ac:dyDescent="0.35">
      <c r="A42" s="7" t="s">
        <v>48</v>
      </c>
      <c r="B42" s="8">
        <v>226</v>
      </c>
      <c r="C42" s="9"/>
      <c r="D42" s="9"/>
      <c r="E42" s="9"/>
      <c r="F42" s="9"/>
      <c r="G42" s="9"/>
      <c r="H42" s="9"/>
      <c r="I42" s="9"/>
      <c r="J42" s="9">
        <f t="shared" si="0"/>
        <v>0</v>
      </c>
    </row>
    <row r="43" spans="1:10" ht="16.2" thickBot="1" x14ac:dyDescent="0.35">
      <c r="A43" s="7" t="s">
        <v>49</v>
      </c>
      <c r="B43" s="8">
        <v>227</v>
      </c>
      <c r="C43" s="9"/>
      <c r="D43" s="9"/>
      <c r="E43" s="9"/>
      <c r="F43" s="9"/>
      <c r="G43" s="9"/>
      <c r="H43" s="9"/>
      <c r="I43" s="9"/>
      <c r="J43" s="9">
        <f t="shared" si="0"/>
        <v>0</v>
      </c>
    </row>
    <row r="44" spans="1:10" ht="16.2" thickBot="1" x14ac:dyDescent="0.35">
      <c r="A44" s="7" t="s">
        <v>50</v>
      </c>
      <c r="B44" s="8">
        <v>228</v>
      </c>
      <c r="C44" s="9"/>
      <c r="D44" s="9"/>
      <c r="E44" s="9"/>
      <c r="F44" s="9"/>
      <c r="G44" s="9"/>
      <c r="H44" s="9"/>
      <c r="I44" s="9"/>
      <c r="J44" s="9">
        <f t="shared" si="0"/>
        <v>0</v>
      </c>
    </row>
    <row r="45" spans="1:10" ht="16.2" thickBot="1" x14ac:dyDescent="0.35">
      <c r="A45" s="11" t="s">
        <v>51</v>
      </c>
      <c r="B45" s="12">
        <v>229</v>
      </c>
      <c r="C45" s="13"/>
      <c r="D45" s="13"/>
      <c r="E45" s="13"/>
      <c r="F45" s="13"/>
      <c r="G45" s="13"/>
      <c r="H45" s="13"/>
      <c r="I45" s="13"/>
      <c r="J45" s="9">
        <f t="shared" si="0"/>
        <v>0</v>
      </c>
    </row>
    <row r="46" spans="1:10" ht="16.2" thickBot="1" x14ac:dyDescent="0.35">
      <c r="A46" s="7" t="s">
        <v>52</v>
      </c>
      <c r="B46" s="8">
        <v>300</v>
      </c>
      <c r="C46" s="9">
        <f>SUM(C48:C60)</f>
        <v>0</v>
      </c>
      <c r="D46" s="9">
        <f t="shared" ref="D46:I46" si="1">SUM(D48:D60)</f>
        <v>0</v>
      </c>
      <c r="E46" s="9">
        <f t="shared" si="1"/>
        <v>0</v>
      </c>
      <c r="F46" s="9">
        <f t="shared" si="1"/>
        <v>0</v>
      </c>
      <c r="G46" s="9">
        <f t="shared" si="1"/>
        <v>0</v>
      </c>
      <c r="H46" s="9">
        <f t="shared" si="1"/>
        <v>0</v>
      </c>
      <c r="I46" s="9">
        <f t="shared" si="1"/>
        <v>0</v>
      </c>
      <c r="J46" s="9">
        <f t="shared" si="0"/>
        <v>0</v>
      </c>
    </row>
    <row r="47" spans="1:10" ht="16.2" thickBot="1" x14ac:dyDescent="0.35">
      <c r="A47" s="7" t="s">
        <v>42</v>
      </c>
      <c r="B47" s="10"/>
      <c r="C47" s="9"/>
      <c r="D47" s="9"/>
      <c r="E47" s="9"/>
      <c r="F47" s="9"/>
      <c r="G47" s="9"/>
      <c r="H47" s="9"/>
      <c r="I47" s="9"/>
      <c r="J47" s="9">
        <f t="shared" si="0"/>
        <v>0</v>
      </c>
    </row>
    <row r="48" spans="1:10" ht="16.2" thickBot="1" x14ac:dyDescent="0.35">
      <c r="A48" s="7" t="s">
        <v>53</v>
      </c>
      <c r="B48" s="8">
        <v>310</v>
      </c>
      <c r="C48" s="9"/>
      <c r="D48" s="9"/>
      <c r="E48" s="9"/>
      <c r="F48" s="9"/>
      <c r="G48" s="9"/>
      <c r="H48" s="9"/>
      <c r="I48" s="9"/>
      <c r="J48" s="9">
        <f t="shared" si="0"/>
        <v>0</v>
      </c>
    </row>
    <row r="49" spans="1:10" ht="16.2" thickBot="1" x14ac:dyDescent="0.35">
      <c r="A49" s="7" t="s">
        <v>42</v>
      </c>
      <c r="B49" s="10"/>
      <c r="C49" s="9"/>
      <c r="D49" s="9"/>
      <c r="E49" s="9"/>
      <c r="F49" s="9"/>
      <c r="G49" s="9"/>
      <c r="H49" s="9"/>
      <c r="I49" s="9"/>
      <c r="J49" s="9">
        <f t="shared" si="0"/>
        <v>0</v>
      </c>
    </row>
    <row r="50" spans="1:10" ht="16.2" thickBot="1" x14ac:dyDescent="0.35">
      <c r="A50" s="7" t="s">
        <v>54</v>
      </c>
      <c r="B50" s="10"/>
      <c r="C50" s="9"/>
      <c r="D50" s="9"/>
      <c r="E50" s="9"/>
      <c r="F50" s="9"/>
      <c r="G50" s="9"/>
      <c r="H50" s="9"/>
      <c r="I50" s="9"/>
      <c r="J50" s="9">
        <f t="shared" si="0"/>
        <v>0</v>
      </c>
    </row>
    <row r="51" spans="1:10" ht="16.2" thickBot="1" x14ac:dyDescent="0.35">
      <c r="A51" s="7" t="s">
        <v>55</v>
      </c>
      <c r="B51" s="10"/>
      <c r="C51" s="9"/>
      <c r="D51" s="9"/>
      <c r="E51" s="9"/>
      <c r="F51" s="9"/>
      <c r="G51" s="9"/>
      <c r="H51" s="9"/>
      <c r="I51" s="9"/>
      <c r="J51" s="9">
        <f t="shared" si="0"/>
        <v>0</v>
      </c>
    </row>
    <row r="52" spans="1:10" ht="31.8" thickBot="1" x14ac:dyDescent="0.35">
      <c r="A52" s="7" t="s">
        <v>56</v>
      </c>
      <c r="B52" s="10"/>
      <c r="C52" s="9"/>
      <c r="D52" s="9"/>
      <c r="E52" s="9"/>
      <c r="F52" s="9"/>
      <c r="G52" s="9"/>
      <c r="H52" s="9"/>
      <c r="I52" s="9"/>
      <c r="J52" s="9">
        <f t="shared" si="0"/>
        <v>0</v>
      </c>
    </row>
    <row r="53" spans="1:10" ht="16.2" thickBot="1" x14ac:dyDescent="0.35">
      <c r="A53" s="7" t="s">
        <v>57</v>
      </c>
      <c r="B53" s="8">
        <v>311</v>
      </c>
      <c r="C53" s="9"/>
      <c r="D53" s="9"/>
      <c r="E53" s="9"/>
      <c r="F53" s="9"/>
      <c r="G53" s="9"/>
      <c r="H53" s="9"/>
      <c r="I53" s="9"/>
      <c r="J53" s="9">
        <f t="shared" si="0"/>
        <v>0</v>
      </c>
    </row>
    <row r="54" spans="1:10" ht="16.2" thickBot="1" x14ac:dyDescent="0.35">
      <c r="A54" s="7" t="s">
        <v>58</v>
      </c>
      <c r="B54" s="8">
        <v>312</v>
      </c>
      <c r="C54" s="9"/>
      <c r="D54" s="9"/>
      <c r="E54" s="9"/>
      <c r="F54" s="9"/>
      <c r="G54" s="9"/>
      <c r="H54" s="9"/>
      <c r="I54" s="9"/>
      <c r="J54" s="9">
        <f t="shared" si="0"/>
        <v>0</v>
      </c>
    </row>
    <row r="55" spans="1:10" ht="16.2" thickBot="1" x14ac:dyDescent="0.35">
      <c r="A55" s="7" t="s">
        <v>59</v>
      </c>
      <c r="B55" s="8">
        <v>313</v>
      </c>
      <c r="C55" s="9"/>
      <c r="D55" s="9"/>
      <c r="E55" s="9"/>
      <c r="F55" s="9"/>
      <c r="G55" s="9"/>
      <c r="H55" s="9"/>
      <c r="I55" s="9"/>
      <c r="J55" s="9">
        <f t="shared" si="0"/>
        <v>0</v>
      </c>
    </row>
    <row r="56" spans="1:10" ht="31.8" thickBot="1" x14ac:dyDescent="0.35">
      <c r="A56" s="7" t="s">
        <v>60</v>
      </c>
      <c r="B56" s="8">
        <v>314</v>
      </c>
      <c r="C56" s="9"/>
      <c r="D56" s="9"/>
      <c r="E56" s="9"/>
      <c r="F56" s="9"/>
      <c r="G56" s="9"/>
      <c r="H56" s="9"/>
      <c r="I56" s="9"/>
      <c r="J56" s="9">
        <f t="shared" si="0"/>
        <v>0</v>
      </c>
    </row>
    <row r="57" spans="1:10" ht="16.2" thickBot="1" x14ac:dyDescent="0.35">
      <c r="A57" s="7" t="s">
        <v>61</v>
      </c>
      <c r="B57" s="8">
        <v>315</v>
      </c>
      <c r="C57" s="9"/>
      <c r="D57" s="9"/>
      <c r="E57" s="9"/>
      <c r="F57" s="9"/>
      <c r="G57" s="9"/>
      <c r="H57" s="9"/>
      <c r="I57" s="9"/>
      <c r="J57" s="9">
        <f t="shared" si="0"/>
        <v>0</v>
      </c>
    </row>
    <row r="58" spans="1:10" ht="16.2" thickBot="1" x14ac:dyDescent="0.35">
      <c r="A58" s="7" t="s">
        <v>62</v>
      </c>
      <c r="B58" s="8">
        <v>316</v>
      </c>
      <c r="C58" s="9"/>
      <c r="D58" s="9"/>
      <c r="E58" s="9"/>
      <c r="F58" s="9"/>
      <c r="G58" s="9"/>
      <c r="H58" s="9"/>
      <c r="I58" s="9"/>
      <c r="J58" s="9">
        <f t="shared" si="0"/>
        <v>0</v>
      </c>
    </row>
    <row r="59" spans="1:10" ht="16.2" thickBot="1" x14ac:dyDescent="0.35">
      <c r="A59" s="7" t="s">
        <v>63</v>
      </c>
      <c r="B59" s="8">
        <v>317</v>
      </c>
      <c r="C59" s="9"/>
      <c r="D59" s="9"/>
      <c r="E59" s="9"/>
      <c r="F59" s="9"/>
      <c r="G59" s="9"/>
      <c r="H59" s="9"/>
      <c r="I59" s="9"/>
      <c r="J59" s="9">
        <f t="shared" si="0"/>
        <v>0</v>
      </c>
    </row>
    <row r="60" spans="1:10" ht="31.8" thickBot="1" x14ac:dyDescent="0.35">
      <c r="A60" s="7" t="s">
        <v>64</v>
      </c>
      <c r="B60" s="8">
        <v>318</v>
      </c>
      <c r="C60" s="9"/>
      <c r="D60" s="9"/>
      <c r="E60" s="9"/>
      <c r="F60" s="9"/>
      <c r="G60" s="9"/>
      <c r="H60" s="9"/>
      <c r="I60" s="9"/>
      <c r="J60" s="9">
        <f t="shared" si="0"/>
        <v>0</v>
      </c>
    </row>
    <row r="61" spans="1:10" ht="16.2" thickBot="1" x14ac:dyDescent="0.35">
      <c r="A61" s="7" t="s">
        <v>65</v>
      </c>
      <c r="B61" s="8">
        <v>319</v>
      </c>
      <c r="C61" s="9"/>
      <c r="D61" s="9"/>
      <c r="E61" s="9"/>
      <c r="F61" s="9"/>
      <c r="G61" s="9"/>
      <c r="H61" s="9"/>
      <c r="I61" s="9"/>
      <c r="J61" s="9">
        <f t="shared" si="0"/>
        <v>0</v>
      </c>
    </row>
    <row r="62" spans="1:10" ht="31.8" thickBot="1" x14ac:dyDescent="0.35">
      <c r="A62" s="7" t="s">
        <v>66</v>
      </c>
      <c r="B62" s="8">
        <v>400</v>
      </c>
      <c r="C62" s="9">
        <f>C32+C33+C46+C61</f>
        <v>13200</v>
      </c>
      <c r="D62" s="9">
        <f t="shared" ref="D62:I62" si="2">D32+D33+D46+D61</f>
        <v>0</v>
      </c>
      <c r="E62" s="9">
        <f t="shared" si="2"/>
        <v>0</v>
      </c>
      <c r="F62" s="9">
        <f t="shared" si="2"/>
        <v>85167</v>
      </c>
      <c r="G62" s="9">
        <f>G32+G33+G46+G61</f>
        <v>2589434</v>
      </c>
      <c r="H62" s="9">
        <f t="shared" si="2"/>
        <v>0</v>
      </c>
      <c r="I62" s="9">
        <f t="shared" si="2"/>
        <v>0</v>
      </c>
      <c r="J62" s="9">
        <f>SUM(C62:I62)</f>
        <v>2687801</v>
      </c>
    </row>
    <row r="63" spans="1:10" ht="16.2" thickBot="1" x14ac:dyDescent="0.35">
      <c r="A63" s="7" t="s">
        <v>36</v>
      </c>
      <c r="B63" s="8">
        <v>401</v>
      </c>
      <c r="C63" s="9"/>
      <c r="D63" s="9"/>
      <c r="E63" s="9"/>
      <c r="F63" s="9"/>
      <c r="G63" s="9"/>
      <c r="H63" s="9"/>
      <c r="I63" s="9"/>
      <c r="J63" s="9">
        <f t="shared" si="0"/>
        <v>0</v>
      </c>
    </row>
    <row r="64" spans="1:10" ht="16.2" thickBot="1" x14ac:dyDescent="0.35">
      <c r="A64" s="7" t="s">
        <v>67</v>
      </c>
      <c r="B64" s="8">
        <v>500</v>
      </c>
      <c r="C64" s="9">
        <f>C62+C63</f>
        <v>13200</v>
      </c>
      <c r="D64" s="9">
        <f t="shared" ref="D64:I64" si="3">D62+D63</f>
        <v>0</v>
      </c>
      <c r="E64" s="9">
        <f t="shared" si="3"/>
        <v>0</v>
      </c>
      <c r="F64" s="9">
        <f t="shared" si="3"/>
        <v>85167</v>
      </c>
      <c r="G64" s="9">
        <f t="shared" si="3"/>
        <v>2589434</v>
      </c>
      <c r="H64" s="9">
        <f t="shared" si="3"/>
        <v>0</v>
      </c>
      <c r="I64" s="9">
        <f t="shared" si="3"/>
        <v>0</v>
      </c>
      <c r="J64" s="9">
        <f t="shared" si="0"/>
        <v>2687801</v>
      </c>
    </row>
    <row r="65" spans="1:10" ht="16.2" thickBot="1" x14ac:dyDescent="0.35">
      <c r="A65" s="7" t="s">
        <v>68</v>
      </c>
      <c r="B65" s="8">
        <v>600</v>
      </c>
      <c r="C65" s="9">
        <f>C66+C67</f>
        <v>0</v>
      </c>
      <c r="D65" s="9">
        <f t="shared" ref="D65:I65" si="4">D66+D67</f>
        <v>0</v>
      </c>
      <c r="E65" s="9">
        <f t="shared" si="4"/>
        <v>0</v>
      </c>
      <c r="F65" s="9">
        <f t="shared" si="4"/>
        <v>-5444</v>
      </c>
      <c r="G65" s="9">
        <f t="shared" si="4"/>
        <v>-554844</v>
      </c>
      <c r="H65" s="9">
        <f t="shared" si="4"/>
        <v>0</v>
      </c>
      <c r="I65" s="9">
        <f t="shared" si="4"/>
        <v>0</v>
      </c>
      <c r="J65" s="9">
        <f t="shared" si="0"/>
        <v>-560288</v>
      </c>
    </row>
    <row r="66" spans="1:10" ht="16.2" thickBot="1" x14ac:dyDescent="0.35">
      <c r="A66" s="7" t="s">
        <v>40</v>
      </c>
      <c r="B66" s="8">
        <v>610</v>
      </c>
      <c r="C66" s="9"/>
      <c r="D66" s="9"/>
      <c r="E66" s="9"/>
      <c r="F66" s="9"/>
      <c r="G66" s="9">
        <f>'[1]отчет о ПиУ'!C46</f>
        <v>-560288</v>
      </c>
      <c r="H66" s="9"/>
      <c r="I66" s="9"/>
      <c r="J66" s="9">
        <f t="shared" si="0"/>
        <v>-560288</v>
      </c>
    </row>
    <row r="67" spans="1:10" ht="16.2" thickBot="1" x14ac:dyDescent="0.35">
      <c r="A67" s="7" t="s">
        <v>69</v>
      </c>
      <c r="B67" s="8">
        <v>620</v>
      </c>
      <c r="C67" s="9">
        <f>SUM(C69:C77)</f>
        <v>0</v>
      </c>
      <c r="D67" s="9">
        <f t="shared" ref="D67:I67" si="5">SUM(D69:D77)</f>
        <v>0</v>
      </c>
      <c r="E67" s="9">
        <f t="shared" si="5"/>
        <v>0</v>
      </c>
      <c r="F67" s="9">
        <f t="shared" si="5"/>
        <v>-5444</v>
      </c>
      <c r="G67" s="9">
        <f t="shared" si="5"/>
        <v>5444</v>
      </c>
      <c r="H67" s="9">
        <f t="shared" si="5"/>
        <v>0</v>
      </c>
      <c r="I67" s="9">
        <f t="shared" si="5"/>
        <v>0</v>
      </c>
      <c r="J67" s="9">
        <f t="shared" si="0"/>
        <v>0</v>
      </c>
    </row>
    <row r="68" spans="1:10" ht="16.2" thickBot="1" x14ac:dyDescent="0.35">
      <c r="A68" s="7" t="s">
        <v>42</v>
      </c>
      <c r="B68" s="10"/>
      <c r="C68" s="9"/>
      <c r="D68" s="9"/>
      <c r="E68" s="9"/>
      <c r="F68" s="9"/>
      <c r="G68" s="9"/>
      <c r="H68" s="9"/>
      <c r="I68" s="9"/>
      <c r="J68" s="9">
        <f t="shared" si="0"/>
        <v>0</v>
      </c>
    </row>
    <row r="69" spans="1:10" ht="47.4" thickBot="1" x14ac:dyDescent="0.35">
      <c r="A69" s="7" t="s">
        <v>43</v>
      </c>
      <c r="B69" s="8">
        <v>621</v>
      </c>
      <c r="C69" s="9"/>
      <c r="D69" s="9"/>
      <c r="E69" s="9"/>
      <c r="F69" s="9"/>
      <c r="G69" s="9"/>
      <c r="H69" s="9"/>
      <c r="I69" s="9"/>
      <c r="J69" s="9">
        <f t="shared" si="0"/>
        <v>0</v>
      </c>
    </row>
    <row r="70" spans="1:10" ht="47.4" thickBot="1" x14ac:dyDescent="0.35">
      <c r="A70" s="7" t="s">
        <v>44</v>
      </c>
      <c r="B70" s="8">
        <v>622</v>
      </c>
      <c r="C70" s="9"/>
      <c r="D70" s="9"/>
      <c r="E70" s="9"/>
      <c r="F70" s="9"/>
      <c r="G70" s="9"/>
      <c r="H70" s="9"/>
      <c r="I70" s="9"/>
      <c r="J70" s="9">
        <f t="shared" si="0"/>
        <v>0</v>
      </c>
    </row>
    <row r="71" spans="1:10" ht="31.8" thickBot="1" x14ac:dyDescent="0.35">
      <c r="A71" s="7" t="s">
        <v>45</v>
      </c>
      <c r="B71" s="8">
        <v>623</v>
      </c>
      <c r="C71" s="9"/>
      <c r="D71" s="9"/>
      <c r="E71" s="9"/>
      <c r="F71" s="9">
        <v>-5444</v>
      </c>
      <c r="G71" s="9">
        <v>5444</v>
      </c>
      <c r="H71" s="9"/>
      <c r="I71" s="9"/>
      <c r="J71" s="9">
        <f t="shared" si="0"/>
        <v>0</v>
      </c>
    </row>
    <row r="72" spans="1:10" ht="47.4" thickBot="1" x14ac:dyDescent="0.35">
      <c r="A72" s="7" t="s">
        <v>46</v>
      </c>
      <c r="B72" s="8">
        <v>624</v>
      </c>
      <c r="C72" s="9"/>
      <c r="D72" s="9"/>
      <c r="E72" s="9"/>
      <c r="F72" s="9"/>
      <c r="G72" s="9"/>
      <c r="H72" s="9"/>
      <c r="I72" s="9"/>
      <c r="J72" s="9">
        <f t="shared" si="0"/>
        <v>0</v>
      </c>
    </row>
    <row r="73" spans="1:10" ht="16.2" thickBot="1" x14ac:dyDescent="0.35">
      <c r="A73" s="7" t="s">
        <v>47</v>
      </c>
      <c r="B73" s="8">
        <v>625</v>
      </c>
      <c r="C73" s="9"/>
      <c r="D73" s="9"/>
      <c r="E73" s="9"/>
      <c r="F73" s="9"/>
      <c r="G73" s="9"/>
      <c r="H73" s="9"/>
      <c r="I73" s="9"/>
      <c r="J73" s="9">
        <f t="shared" si="0"/>
        <v>0</v>
      </c>
    </row>
    <row r="74" spans="1:10" ht="31.8" thickBot="1" x14ac:dyDescent="0.35">
      <c r="A74" s="7" t="s">
        <v>48</v>
      </c>
      <c r="B74" s="8">
        <v>626</v>
      </c>
      <c r="C74" s="9"/>
      <c r="D74" s="9"/>
      <c r="E74" s="9"/>
      <c r="F74" s="9"/>
      <c r="G74" s="9"/>
      <c r="H74" s="9"/>
      <c r="I74" s="9"/>
      <c r="J74" s="9">
        <f t="shared" si="0"/>
        <v>0</v>
      </c>
    </row>
    <row r="75" spans="1:10" ht="16.2" thickBot="1" x14ac:dyDescent="0.35">
      <c r="A75" s="7" t="s">
        <v>49</v>
      </c>
      <c r="B75" s="8">
        <v>627</v>
      </c>
      <c r="C75" s="9"/>
      <c r="D75" s="9"/>
      <c r="E75" s="9"/>
      <c r="F75" s="9"/>
      <c r="G75" s="9"/>
      <c r="H75" s="9"/>
      <c r="I75" s="9"/>
      <c r="J75" s="9">
        <f t="shared" si="0"/>
        <v>0</v>
      </c>
    </row>
    <row r="76" spans="1:10" ht="16.2" thickBot="1" x14ac:dyDescent="0.35">
      <c r="A76" s="7" t="s">
        <v>50</v>
      </c>
      <c r="B76" s="8">
        <v>628</v>
      </c>
      <c r="C76" s="9"/>
      <c r="D76" s="9"/>
      <c r="E76" s="9"/>
      <c r="F76" s="9"/>
      <c r="G76" s="9"/>
      <c r="H76" s="9"/>
      <c r="I76" s="9"/>
      <c r="J76" s="9">
        <f t="shared" si="0"/>
        <v>0</v>
      </c>
    </row>
    <row r="77" spans="1:10" ht="16.2" thickBot="1" x14ac:dyDescent="0.35">
      <c r="A77" s="7" t="s">
        <v>51</v>
      </c>
      <c r="B77" s="8">
        <v>629</v>
      </c>
      <c r="C77" s="9"/>
      <c r="D77" s="9"/>
      <c r="E77" s="9"/>
      <c r="F77" s="9"/>
      <c r="G77" s="9"/>
      <c r="H77" s="9"/>
      <c r="I77" s="9"/>
      <c r="J77" s="9">
        <f t="shared" si="0"/>
        <v>0</v>
      </c>
    </row>
    <row r="78" spans="1:10" ht="16.2" thickBot="1" x14ac:dyDescent="0.35">
      <c r="A78" s="7" t="s">
        <v>70</v>
      </c>
      <c r="B78" s="8">
        <v>700</v>
      </c>
      <c r="C78" s="9">
        <f>SUM(C80:C92)</f>
        <v>0</v>
      </c>
      <c r="D78" s="9">
        <f t="shared" ref="D78:I78" si="6">SUM(D80:D92)</f>
        <v>0</v>
      </c>
      <c r="E78" s="9">
        <f t="shared" si="6"/>
        <v>0</v>
      </c>
      <c r="F78" s="9">
        <f t="shared" si="6"/>
        <v>0</v>
      </c>
      <c r="G78" s="9">
        <f t="shared" si="6"/>
        <v>0</v>
      </c>
      <c r="H78" s="9">
        <f t="shared" si="6"/>
        <v>0</v>
      </c>
      <c r="I78" s="9">
        <f t="shared" si="6"/>
        <v>0</v>
      </c>
      <c r="J78" s="9">
        <f t="shared" si="0"/>
        <v>0</v>
      </c>
    </row>
    <row r="79" spans="1:10" ht="16.2" thickBot="1" x14ac:dyDescent="0.35">
      <c r="A79" s="7" t="s">
        <v>42</v>
      </c>
      <c r="B79" s="10"/>
      <c r="C79" s="9"/>
      <c r="D79" s="9"/>
      <c r="E79" s="9"/>
      <c r="F79" s="9"/>
      <c r="G79" s="9"/>
      <c r="H79" s="9"/>
      <c r="I79" s="9"/>
      <c r="J79" s="9">
        <f t="shared" si="0"/>
        <v>0</v>
      </c>
    </row>
    <row r="80" spans="1:10" ht="16.2" thickBot="1" x14ac:dyDescent="0.35">
      <c r="A80" s="7" t="s">
        <v>71</v>
      </c>
      <c r="B80" s="8">
        <v>710</v>
      </c>
      <c r="C80" s="9"/>
      <c r="D80" s="9"/>
      <c r="E80" s="9"/>
      <c r="F80" s="9"/>
      <c r="G80" s="9"/>
      <c r="H80" s="9"/>
      <c r="I80" s="9"/>
      <c r="J80" s="9">
        <f t="shared" si="0"/>
        <v>0</v>
      </c>
    </row>
    <row r="81" spans="1:11" ht="16.2" thickBot="1" x14ac:dyDescent="0.35">
      <c r="A81" s="7" t="s">
        <v>42</v>
      </c>
      <c r="B81" s="10"/>
      <c r="C81" s="9"/>
      <c r="D81" s="9"/>
      <c r="E81" s="9"/>
      <c r="F81" s="9"/>
      <c r="G81" s="9"/>
      <c r="H81" s="9"/>
      <c r="I81" s="9"/>
      <c r="J81" s="9">
        <f t="shared" si="0"/>
        <v>0</v>
      </c>
    </row>
    <row r="82" spans="1:11" ht="16.2" thickBot="1" x14ac:dyDescent="0.35">
      <c r="A82" s="7" t="s">
        <v>54</v>
      </c>
      <c r="B82" s="10"/>
      <c r="C82" s="9"/>
      <c r="D82" s="9"/>
      <c r="E82" s="9"/>
      <c r="F82" s="9"/>
      <c r="G82" s="9"/>
      <c r="H82" s="9"/>
      <c r="I82" s="9"/>
      <c r="J82" s="9">
        <f t="shared" si="0"/>
        <v>0</v>
      </c>
    </row>
    <row r="83" spans="1:11" ht="16.2" thickBot="1" x14ac:dyDescent="0.35">
      <c r="A83" s="7" t="s">
        <v>55</v>
      </c>
      <c r="B83" s="10"/>
      <c r="C83" s="9"/>
      <c r="D83" s="9"/>
      <c r="E83" s="9"/>
      <c r="F83" s="9"/>
      <c r="G83" s="9"/>
      <c r="H83" s="9"/>
      <c r="I83" s="9"/>
      <c r="J83" s="9">
        <f t="shared" si="0"/>
        <v>0</v>
      </c>
    </row>
    <row r="84" spans="1:11" ht="31.8" thickBot="1" x14ac:dyDescent="0.35">
      <c r="A84" s="7" t="s">
        <v>56</v>
      </c>
      <c r="B84" s="10"/>
      <c r="C84" s="9"/>
      <c r="D84" s="9"/>
      <c r="E84" s="9"/>
      <c r="F84" s="9"/>
      <c r="G84" s="9"/>
      <c r="H84" s="9"/>
      <c r="I84" s="9"/>
      <c r="J84" s="9">
        <f t="shared" si="0"/>
        <v>0</v>
      </c>
    </row>
    <row r="85" spans="1:11" ht="16.2" thickBot="1" x14ac:dyDescent="0.35">
      <c r="A85" s="7" t="s">
        <v>57</v>
      </c>
      <c r="B85" s="8">
        <v>711</v>
      </c>
      <c r="C85" s="9"/>
      <c r="D85" s="9"/>
      <c r="E85" s="9"/>
      <c r="F85" s="9"/>
      <c r="G85" s="9"/>
      <c r="H85" s="9"/>
      <c r="I85" s="9"/>
      <c r="J85" s="9">
        <f t="shared" si="0"/>
        <v>0</v>
      </c>
    </row>
    <row r="86" spans="1:11" ht="16.2" thickBot="1" x14ac:dyDescent="0.35">
      <c r="A86" s="7" t="s">
        <v>58</v>
      </c>
      <c r="B86" s="8">
        <v>712</v>
      </c>
      <c r="C86" s="9"/>
      <c r="D86" s="9"/>
      <c r="E86" s="9"/>
      <c r="F86" s="9"/>
      <c r="G86" s="9"/>
      <c r="H86" s="9"/>
      <c r="I86" s="9"/>
      <c r="J86" s="9">
        <f t="shared" si="0"/>
        <v>0</v>
      </c>
    </row>
    <row r="87" spans="1:11" ht="16.2" thickBot="1" x14ac:dyDescent="0.35">
      <c r="A87" s="7" t="s">
        <v>59</v>
      </c>
      <c r="B87" s="8">
        <v>713</v>
      </c>
      <c r="C87" s="9"/>
      <c r="D87" s="9"/>
      <c r="E87" s="9"/>
      <c r="F87" s="9"/>
      <c r="G87" s="9"/>
      <c r="H87" s="9"/>
      <c r="I87" s="9"/>
      <c r="J87" s="9">
        <f t="shared" si="0"/>
        <v>0</v>
      </c>
    </row>
    <row r="88" spans="1:11" ht="31.8" thickBot="1" x14ac:dyDescent="0.35">
      <c r="A88" s="7" t="s">
        <v>60</v>
      </c>
      <c r="B88" s="8">
        <v>714</v>
      </c>
      <c r="C88" s="9"/>
      <c r="D88" s="9"/>
      <c r="E88" s="9"/>
      <c r="F88" s="9"/>
      <c r="G88" s="9"/>
      <c r="H88" s="9"/>
      <c r="I88" s="9"/>
      <c r="J88" s="9">
        <f t="shared" si="0"/>
        <v>0</v>
      </c>
    </row>
    <row r="89" spans="1:11" ht="16.2" thickBot="1" x14ac:dyDescent="0.35">
      <c r="A89" s="7" t="s">
        <v>61</v>
      </c>
      <c r="B89" s="8">
        <v>715</v>
      </c>
      <c r="C89" s="9"/>
      <c r="D89" s="9"/>
      <c r="E89" s="9"/>
      <c r="F89" s="9"/>
      <c r="G89" s="9"/>
      <c r="H89" s="9"/>
      <c r="I89" s="9"/>
      <c r="J89" s="9">
        <f t="shared" si="0"/>
        <v>0</v>
      </c>
    </row>
    <row r="90" spans="1:11" ht="16.2" thickBot="1" x14ac:dyDescent="0.35">
      <c r="A90" s="7" t="s">
        <v>62</v>
      </c>
      <c r="B90" s="8">
        <v>716</v>
      </c>
      <c r="C90" s="9"/>
      <c r="D90" s="9"/>
      <c r="E90" s="9"/>
      <c r="F90" s="9"/>
      <c r="G90" s="9"/>
      <c r="H90" s="9"/>
      <c r="I90" s="9"/>
      <c r="J90" s="9">
        <f t="shared" si="0"/>
        <v>0</v>
      </c>
    </row>
    <row r="91" spans="1:11" ht="16.2" thickBot="1" x14ac:dyDescent="0.35">
      <c r="A91" s="7" t="s">
        <v>63</v>
      </c>
      <c r="B91" s="8">
        <v>717</v>
      </c>
      <c r="C91" s="9"/>
      <c r="D91" s="9"/>
      <c r="E91" s="9"/>
      <c r="F91" s="9"/>
      <c r="G91" s="9"/>
      <c r="H91" s="9"/>
      <c r="I91" s="9"/>
      <c r="J91" s="9">
        <f t="shared" si="0"/>
        <v>0</v>
      </c>
    </row>
    <row r="92" spans="1:11" ht="31.8" thickBot="1" x14ac:dyDescent="0.35">
      <c r="A92" s="7" t="s">
        <v>64</v>
      </c>
      <c r="B92" s="8">
        <v>718</v>
      </c>
      <c r="C92" s="9"/>
      <c r="D92" s="9"/>
      <c r="E92" s="9"/>
      <c r="F92" s="9"/>
      <c r="G92" s="9"/>
      <c r="H92" s="9"/>
      <c r="I92" s="9"/>
      <c r="J92" s="9">
        <f t="shared" si="0"/>
        <v>0</v>
      </c>
    </row>
    <row r="93" spans="1:11" ht="16.2" thickBot="1" x14ac:dyDescent="0.35">
      <c r="A93" s="7" t="s">
        <v>65</v>
      </c>
      <c r="B93" s="8">
        <v>719</v>
      </c>
      <c r="C93" s="9"/>
      <c r="D93" s="9"/>
      <c r="E93" s="9"/>
      <c r="F93" s="9"/>
      <c r="G93" s="9"/>
      <c r="H93" s="9"/>
      <c r="I93" s="9"/>
      <c r="J93" s="9">
        <f t="shared" si="0"/>
        <v>0</v>
      </c>
    </row>
    <row r="94" spans="1:11" ht="31.8" thickBot="1" x14ac:dyDescent="0.35">
      <c r="A94" s="7" t="s">
        <v>72</v>
      </c>
      <c r="B94" s="8">
        <v>800</v>
      </c>
      <c r="C94" s="9">
        <f>C62+C65</f>
        <v>13200</v>
      </c>
      <c r="D94" s="9">
        <f>D62+D65</f>
        <v>0</v>
      </c>
      <c r="E94" s="9">
        <f>E62+E65</f>
        <v>0</v>
      </c>
      <c r="F94" s="9">
        <f>F62+F65</f>
        <v>79723</v>
      </c>
      <c r="G94" s="9">
        <f>G64+G66+G67+G78+G93</f>
        <v>2034590</v>
      </c>
      <c r="H94" s="9">
        <f>H62+H64+H65+H67+H78+H93</f>
        <v>0</v>
      </c>
      <c r="I94" s="9">
        <f>I62+I64+I65+I67+I78+I93</f>
        <v>0</v>
      </c>
      <c r="J94" s="9">
        <f>SUM(C94:I94)</f>
        <v>2127513</v>
      </c>
      <c r="K94" s="14"/>
    </row>
    <row r="95" spans="1:11" ht="15.6" x14ac:dyDescent="0.3">
      <c r="A95" s="15"/>
    </row>
    <row r="96" spans="1:11" ht="15.6" x14ac:dyDescent="0.3">
      <c r="A96" s="1" t="s">
        <v>73</v>
      </c>
      <c r="B96" s="16"/>
      <c r="C96" s="17"/>
      <c r="D96" s="1" t="s">
        <v>74</v>
      </c>
    </row>
    <row r="97" spans="1:4" x14ac:dyDescent="0.3">
      <c r="A97" s="22" t="s">
        <v>75</v>
      </c>
      <c r="B97" s="22"/>
      <c r="C97" s="22"/>
      <c r="D97" s="22"/>
    </row>
    <row r="98" spans="1:4" ht="15.6" x14ac:dyDescent="0.3">
      <c r="A98" s="1" t="s">
        <v>76</v>
      </c>
      <c r="B98" s="18"/>
      <c r="C98" s="19"/>
      <c r="D98" s="1" t="s">
        <v>77</v>
      </c>
    </row>
    <row r="99" spans="1:4" x14ac:dyDescent="0.3">
      <c r="A99" s="22" t="s">
        <v>78</v>
      </c>
      <c r="B99" s="22"/>
      <c r="C99" s="22"/>
      <c r="D99" s="22"/>
    </row>
    <row r="100" spans="1:4" ht="15.6" x14ac:dyDescent="0.3">
      <c r="A100" s="15" t="s">
        <v>79</v>
      </c>
    </row>
  </sheetData>
  <mergeCells count="33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J28:J29"/>
    <mergeCell ref="A97:D97"/>
    <mergeCell ref="A99:D99"/>
    <mergeCell ref="A25:I25"/>
    <mergeCell ref="A26:D26"/>
    <mergeCell ref="A28:A29"/>
    <mergeCell ref="B28:B29"/>
    <mergeCell ref="C28:H28"/>
    <mergeCell ref="I28:I29"/>
  </mergeCells>
  <hyperlinks>
    <hyperlink ref="A2" location="sub0" display="sub0"/>
  </hyperlinks>
  <pageMargins left="0.35433070866141736" right="0.23622047244094491" top="0.31496062992125984" bottom="0.19685039370078741" header="0.31496062992125984" footer="0.31496062992125984"/>
  <pageSetup paperSize="9" scale="7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Шерина Лилия Игоревна</cp:lastModifiedBy>
  <dcterms:created xsi:type="dcterms:W3CDTF">2023-08-01T06:14:58Z</dcterms:created>
  <dcterms:modified xsi:type="dcterms:W3CDTF">2023-08-01T12:27:10Z</dcterms:modified>
</cp:coreProperties>
</file>