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Novickaya\Desktop\для публикации\"/>
    </mc:Choice>
  </mc:AlternateContent>
  <xr:revisionPtr revIDLastSave="0" documentId="8_{65B433F2-C09B-48A1-98DD-36CE69CE995F}" xr6:coauthVersionLast="36" xr6:coauthVersionMax="36" xr10:uidLastSave="{00000000-0000-0000-0000-000000000000}"/>
  <bookViews>
    <workbookView xWindow="0" yWindow="0" windowWidth="24720" windowHeight="11925" xr2:uid="{B071E1F2-C17D-4603-B601-1BA786705A75}"/>
  </bookViews>
  <sheets>
    <sheet name="баланс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" l="1"/>
  <c r="C105" i="1"/>
  <c r="C107" i="1" s="1"/>
  <c r="D104" i="1"/>
  <c r="D107" i="1" s="1"/>
  <c r="D98" i="1"/>
  <c r="C98" i="1"/>
  <c r="D82" i="1"/>
  <c r="C82" i="1"/>
  <c r="D64" i="1"/>
  <c r="C64" i="1"/>
  <c r="D42" i="1"/>
  <c r="D66" i="1" s="1"/>
  <c r="C42" i="1"/>
  <c r="C66" i="1" s="1"/>
  <c r="D110" i="1" l="1"/>
  <c r="D109" i="1"/>
  <c r="C110" i="1"/>
  <c r="C109" i="1"/>
  <c r="C117" i="1"/>
</calcChain>
</file>

<file path=xl/sharedStrings.xml><?xml version="1.0" encoding="utf-8"?>
<sst xmlns="http://schemas.openxmlformats.org/spreadsheetml/2006/main" count="135" uniqueCount="126">
  <si>
    <t>Приложение 1</t>
  </si>
  <si>
    <t>к приказу</t>
  </si>
  <si>
    <t>Первого заместителя</t>
  </si>
  <si>
    <t>Премьер-Министра</t>
  </si>
  <si>
    <t>Республики Казахстан -</t>
  </si>
  <si>
    <t>Министра финансов</t>
  </si>
  <si>
    <t>Республики Казахстан</t>
  </si>
  <si>
    <t>от 1 июля 2019 года № 665</t>
  </si>
  <si>
    <t>Приложение 2</t>
  </si>
  <si>
    <t>к приказу Министра финансов</t>
  </si>
  <si>
    <t>от 28 июня 2017 года № 404</t>
  </si>
  <si>
    <t>Форма</t>
  </si>
  <si>
    <t>Бухгалтерский баланс</t>
  </si>
  <si>
    <r>
      <t>отчетный период 20</t>
    </r>
    <r>
      <rPr>
        <b/>
        <u/>
        <sz val="12"/>
        <color indexed="8"/>
        <rFont val="Times New Roman"/>
        <family val="1"/>
        <charset val="204"/>
      </rPr>
      <t xml:space="preserve">23 </t>
    </r>
    <r>
      <rPr>
        <sz val="12"/>
        <color indexed="8"/>
        <rFont val="Times New Roman"/>
        <family val="1"/>
        <charset val="204"/>
      </rPr>
      <t>год</t>
    </r>
  </si>
  <si>
    <t>Индекс: № 1 - Б (баланс)</t>
  </si>
  <si>
    <t>Периодичность: квартальная</t>
  </si>
  <si>
    <t xml:space="preserve">Представляют: </t>
  </si>
  <si>
    <t xml:space="preserve">Куда представляется: </t>
  </si>
  <si>
    <t>Срок представления:</t>
  </si>
  <si>
    <t xml:space="preserve">Примечание: </t>
  </si>
  <si>
    <r>
      <t xml:space="preserve">Наименование организации </t>
    </r>
    <r>
      <rPr>
        <b/>
        <u/>
        <sz val="12"/>
        <color indexed="8"/>
        <rFont val="Times New Roman"/>
        <family val="1"/>
        <charset val="204"/>
      </rPr>
      <t>ТОО "Севказэнергосбыт"</t>
    </r>
  </si>
  <si>
    <r>
      <t xml:space="preserve">по состоянию на « </t>
    </r>
    <r>
      <rPr>
        <b/>
        <u/>
        <sz val="12"/>
        <color indexed="8"/>
        <rFont val="Times New Roman"/>
        <family val="1"/>
        <charset val="204"/>
      </rPr>
      <t>30</t>
    </r>
    <r>
      <rPr>
        <sz val="12"/>
        <color indexed="8"/>
        <rFont val="Times New Roman"/>
        <family val="1"/>
        <charset val="204"/>
      </rPr>
      <t xml:space="preserve"> » </t>
    </r>
    <r>
      <rPr>
        <b/>
        <u/>
        <sz val="12"/>
        <color indexed="8"/>
        <rFont val="Times New Roman"/>
        <family val="1"/>
        <charset val="204"/>
      </rPr>
      <t>июня</t>
    </r>
    <r>
      <rPr>
        <sz val="12"/>
        <color indexed="8"/>
        <rFont val="Times New Roman"/>
        <family val="1"/>
        <charset val="204"/>
      </rPr>
      <t xml:space="preserve"> 20</t>
    </r>
    <r>
      <rPr>
        <b/>
        <sz val="12"/>
        <color indexed="8"/>
        <rFont val="Times New Roman"/>
        <family val="1"/>
        <charset val="204"/>
      </rPr>
      <t>23</t>
    </r>
    <r>
      <rPr>
        <sz val="12"/>
        <color indexed="8"/>
        <rFont val="Times New Roman"/>
        <family val="1"/>
        <charset val="204"/>
      </rPr>
      <t xml:space="preserve"> года</t>
    </r>
  </si>
  <si>
    <t>в тысячах 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</si>
  <si>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</si>
  <si>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</si>
  <si>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</si>
  <si>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</si>
  <si>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</si>
  <si>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</si>
  <si>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</si>
  <si>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Краткосрочные финансовые активы, оцениваемые по амортизированной стоимости</t>
  </si>
  <si>
    <t>011</t>
  </si>
  <si>
    <t>Краткосрочные финансовые активы, оцениваемые по справедливой стоимости через прочий совокупный доход</t>
  </si>
  <si>
    <t>012</t>
  </si>
  <si>
    <t>Краткосрочные финансовые активы, учитываемые по справедливой стоимости через прибыли или убытки</t>
  </si>
  <si>
    <t>013</t>
  </si>
  <si>
    <t>Краткосрочные 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</si>
  <si>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</si>
  <si>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</si>
  <si>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</si>
  <si>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</si>
  <si>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</si>
  <si>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Краткосрочная дебиторская задолженность по аренде</t>
  </si>
  <si>
    <t>017</t>
  </si>
  <si>
    <t>Краткосрочные 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</si>
  <si>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</si>
  <si>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</si>
  <si>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</si>
  <si>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</si>
  <si>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</si>
  <si>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</si>
  <si>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</si>
  <si>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</si>
  <si>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</si>
  <si>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>Итого краткосрочных активов</t>
  </si>
  <si>
    <t>(сумма строке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</si>
  <si>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</si>
  <si>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</si>
  <si>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</si>
  <si>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</si>
  <si>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</si>
  <si>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</si>
  <si>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</si>
  <si>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</si>
  <si>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</si>
  <si>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</si>
  <si>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</si>
  <si>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</si>
  <si>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</si>
  <si>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</si>
  <si>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</si>
  <si>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</si>
  <si>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</si>
  <si>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</si>
  <si>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</si>
  <si>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-</t>
  </si>
  <si>
    <t>Итого долгосрочных активов</t>
  </si>
  <si>
    <t>(сумма строк с 110 по 127)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</si>
  <si>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</si>
  <si>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</si>
  <si>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</si>
  <si>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</si>
  <si>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</si>
  <si>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</si>
  <si>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</si>
  <si>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</si>
  <si>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</si>
  <si>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</si>
  <si>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</si>
  <si>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</si>
  <si>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</si>
  <si>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</si>
  <si>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</si>
  <si>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</t>
  </si>
  <si>
    <t>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</si>
  <si>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</si>
  <si>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</si>
  <si>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</si>
  <si>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</si>
  <si>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</si>
  <si>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</si>
  <si>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</si>
  <si>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</si>
  <si>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</si>
  <si>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</si>
  <si>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</si>
  <si>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</t>
  </si>
  <si>
    <t>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</si>
  <si>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</si>
  <si>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</si>
  <si>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</si>
  <si>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</si>
  <si>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</si>
  <si>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</si>
  <si>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</si>
  <si>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</si>
  <si>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</si>
  <si>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 строка 421)</t>
  </si>
  <si>
    <t>Баланс (строка 300 +строка 301+строка 400 + строка 500)</t>
  </si>
  <si>
    <t>Генеральный директор</t>
  </si>
  <si>
    <t>М.К.  Сагандыков</t>
  </si>
  <si>
    <t>                          (фамилия, имя, отчество (при его наличии))    (подпись)</t>
  </si>
  <si>
    <t xml:space="preserve">Главный бухгалтер </t>
  </si>
  <si>
    <t>О.А Николаева</t>
  </si>
  <si>
    <t>                                  (фамилия, имя, отчество (при его наличии))     (подпись)</t>
  </si>
  <si>
    <t>Место печати (при наличии)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</si>
</sst>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\ _₽_-;\-* #,##0\ _₽_-;_-* &quot;-&quot;\ _₽_-;_-@_-"/>
  </numFmts>
  <fonts count="1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u/>
      <sz val="8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0" fillId="0" borderId="0" xfId="0" applyNumberFormat="1"/>
    <xf numFmtId="0" fontId="5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9" fontId="10" fillId="0" borderId="4" xfId="0" applyNumberFormat="1" applyFont="1" applyBorder="1" applyAlignment="1">
      <alignment vertical="top" wrapText="1"/>
    </xf>
    <xf numFmtId="41" fontId="10" fillId="0" borderId="4" xfId="0" applyNumberFormat="1" applyFont="1" applyBorder="1" applyAlignment="1">
      <alignment vertical="top" wrapText="1"/>
    </xf>
    <xf numFmtId="49" fontId="5" fillId="0" borderId="4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 wrapText="1"/>
    </xf>
    <xf numFmtId="41" fontId="10" fillId="0" borderId="6" xfId="0" applyNumberFormat="1" applyFont="1" applyBorder="1" applyAlignment="1">
      <alignment vertical="top" wrapText="1"/>
    </xf>
    <xf numFmtId="41" fontId="0" fillId="0" borderId="0" xfId="0" applyNumberFormat="1"/>
    <xf numFmtId="49" fontId="5" fillId="0" borderId="3" xfId="0" applyNumberFormat="1" applyFont="1" applyBorder="1" applyAlignment="1">
      <alignment vertical="center" wrapText="1"/>
    </xf>
    <xf numFmtId="41" fontId="10" fillId="0" borderId="3" xfId="0" applyNumberFormat="1" applyFont="1" applyBorder="1" applyAlignment="1">
      <alignment vertical="top" wrapText="1"/>
    </xf>
    <xf numFmtId="49" fontId="5" fillId="0" borderId="4" xfId="0" applyNumberFormat="1" applyFont="1" applyBorder="1" applyAlignment="1">
      <alignment horizontal="center" vertical="center" wrapText="1"/>
    </xf>
    <xf numFmtId="41" fontId="5" fillId="0" borderId="4" xfId="0" applyNumberFormat="1" applyFont="1" applyBorder="1" applyAlignment="1">
      <alignment vertical="center" wrapText="1"/>
    </xf>
    <xf numFmtId="41" fontId="10" fillId="0" borderId="4" xfId="0" applyNumberFormat="1" applyFon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1" fontId="9" fillId="0" borderId="4" xfId="0" applyNumberFormat="1" applyFont="1" applyBorder="1" applyAlignment="1">
      <alignment horizontal="center" vertical="center" wrapText="1"/>
    </xf>
    <xf numFmtId="41" fontId="10" fillId="0" borderId="4" xfId="0" applyNumberFormat="1" applyFont="1" applyBorder="1" applyAlignment="1">
      <alignment horizontal="right" vertical="top" wrapText="1"/>
    </xf>
    <xf numFmtId="41" fontId="10" fillId="0" borderId="6" xfId="0" applyNumberFormat="1" applyFont="1" applyFill="1" applyBorder="1" applyAlignment="1">
      <alignment vertical="top" wrapText="1"/>
    </xf>
    <xf numFmtId="41" fontId="10" fillId="0" borderId="3" xfId="0" applyNumberFormat="1" applyFont="1" applyFill="1" applyBorder="1" applyAlignment="1">
      <alignment vertical="top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49" fontId="0" fillId="0" borderId="7" xfId="0" applyNumberFormat="1" applyBorder="1"/>
    <xf numFmtId="0" fontId="0" fillId="0" borderId="7" xfId="0" applyBorder="1"/>
    <xf numFmtId="0" fontId="3" fillId="0" borderId="0" xfId="0" applyFont="1" applyAlignment="1">
      <alignment horizontal="center" vertical="center"/>
    </xf>
    <xf numFmtId="49" fontId="11" fillId="0" borderId="7" xfId="0" applyNumberFormat="1" applyFont="1" applyBorder="1"/>
    <xf numFmtId="0" fontId="11" fillId="0" borderId="7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_&#1057;&#1050;&#1069;&#1057;%20&#1060;&#1054;%202023%20&#1075;&#1086;&#1076;_&#1085;&#1086;&#1074;&#1072;&#1103;%20&#1092;&#1086;&#1088;&#1084;&#1072;%202%20&#1082;&#1074;&#1072;&#1088;&#1090;&#107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отчет о ПиУ"/>
      <sheetName val="ддс"/>
      <sheetName val="капитал"/>
      <sheetName val="2кв"/>
      <sheetName val="отчет о ПиУ 4 квартал"/>
    </sheetNames>
    <sheetDataSet>
      <sheetData sheetId="0"/>
      <sheetData sheetId="1"/>
      <sheetData sheetId="2"/>
      <sheetData sheetId="3">
        <row r="62">
          <cell r="F62">
            <v>85167</v>
          </cell>
          <cell r="G62">
            <v>2589434</v>
          </cell>
        </row>
        <row r="94">
          <cell r="G94">
            <v>2034590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3919-9276-4A07-98CF-14A370663379}">
  <dimension ref="A1:H121"/>
  <sheetViews>
    <sheetView tabSelected="1" zoomScaleNormal="100" workbookViewId="0">
      <selection activeCell="D46" sqref="D46"/>
    </sheetView>
  </sheetViews>
  <sheetFormatPr defaultRowHeight="15" x14ac:dyDescent="0.25"/>
  <cols>
    <col min="1" max="1" width="73" customWidth="1"/>
    <col min="2" max="2" width="9.85546875" style="10" customWidth="1"/>
    <col min="3" max="3" width="22.5703125" customWidth="1"/>
    <col min="4" max="4" width="23.85546875" customWidth="1"/>
    <col min="7" max="7" width="10.28515625" bestFit="1" customWidth="1"/>
    <col min="14" max="14" width="9.28515625" customWidth="1"/>
    <col min="257" max="257" width="73" customWidth="1"/>
    <col min="258" max="258" width="9.85546875" customWidth="1"/>
    <col min="259" max="259" width="22.5703125" customWidth="1"/>
    <col min="260" max="260" width="23.85546875" customWidth="1"/>
    <col min="263" max="263" width="10.28515625" bestFit="1" customWidth="1"/>
    <col min="270" max="270" width="9.28515625" customWidth="1"/>
    <col min="513" max="513" width="73" customWidth="1"/>
    <col min="514" max="514" width="9.85546875" customWidth="1"/>
    <col min="515" max="515" width="22.5703125" customWidth="1"/>
    <col min="516" max="516" width="23.85546875" customWidth="1"/>
    <col min="519" max="519" width="10.28515625" bestFit="1" customWidth="1"/>
    <col min="526" max="526" width="9.28515625" customWidth="1"/>
    <col min="769" max="769" width="73" customWidth="1"/>
    <col min="770" max="770" width="9.85546875" customWidth="1"/>
    <col min="771" max="771" width="22.5703125" customWidth="1"/>
    <col min="772" max="772" width="23.85546875" customWidth="1"/>
    <col min="775" max="775" width="10.28515625" bestFit="1" customWidth="1"/>
    <col min="782" max="782" width="9.28515625" customWidth="1"/>
    <col min="1025" max="1025" width="73" customWidth="1"/>
    <col min="1026" max="1026" width="9.85546875" customWidth="1"/>
    <col min="1027" max="1027" width="22.5703125" customWidth="1"/>
    <col min="1028" max="1028" width="23.85546875" customWidth="1"/>
    <col min="1031" max="1031" width="10.28515625" bestFit="1" customWidth="1"/>
    <col min="1038" max="1038" width="9.28515625" customWidth="1"/>
    <col min="1281" max="1281" width="73" customWidth="1"/>
    <col min="1282" max="1282" width="9.85546875" customWidth="1"/>
    <col min="1283" max="1283" width="22.5703125" customWidth="1"/>
    <col min="1284" max="1284" width="23.85546875" customWidth="1"/>
    <col min="1287" max="1287" width="10.28515625" bestFit="1" customWidth="1"/>
    <col min="1294" max="1294" width="9.28515625" customWidth="1"/>
    <col min="1537" max="1537" width="73" customWidth="1"/>
    <col min="1538" max="1538" width="9.85546875" customWidth="1"/>
    <col min="1539" max="1539" width="22.5703125" customWidth="1"/>
    <col min="1540" max="1540" width="23.85546875" customWidth="1"/>
    <col min="1543" max="1543" width="10.28515625" bestFit="1" customWidth="1"/>
    <col min="1550" max="1550" width="9.28515625" customWidth="1"/>
    <col min="1793" max="1793" width="73" customWidth="1"/>
    <col min="1794" max="1794" width="9.85546875" customWidth="1"/>
    <col min="1795" max="1795" width="22.5703125" customWidth="1"/>
    <col min="1796" max="1796" width="23.85546875" customWidth="1"/>
    <col min="1799" max="1799" width="10.28515625" bestFit="1" customWidth="1"/>
    <col min="1806" max="1806" width="9.28515625" customWidth="1"/>
    <col min="2049" max="2049" width="73" customWidth="1"/>
    <col min="2050" max="2050" width="9.85546875" customWidth="1"/>
    <col min="2051" max="2051" width="22.5703125" customWidth="1"/>
    <col min="2052" max="2052" width="23.85546875" customWidth="1"/>
    <col min="2055" max="2055" width="10.28515625" bestFit="1" customWidth="1"/>
    <col min="2062" max="2062" width="9.28515625" customWidth="1"/>
    <col min="2305" max="2305" width="73" customWidth="1"/>
    <col min="2306" max="2306" width="9.85546875" customWidth="1"/>
    <col min="2307" max="2307" width="22.5703125" customWidth="1"/>
    <col min="2308" max="2308" width="23.85546875" customWidth="1"/>
    <col min="2311" max="2311" width="10.28515625" bestFit="1" customWidth="1"/>
    <col min="2318" max="2318" width="9.28515625" customWidth="1"/>
    <col min="2561" max="2561" width="73" customWidth="1"/>
    <col min="2562" max="2562" width="9.85546875" customWidth="1"/>
    <col min="2563" max="2563" width="22.5703125" customWidth="1"/>
    <col min="2564" max="2564" width="23.85546875" customWidth="1"/>
    <col min="2567" max="2567" width="10.28515625" bestFit="1" customWidth="1"/>
    <col min="2574" max="2574" width="9.28515625" customWidth="1"/>
    <col min="2817" max="2817" width="73" customWidth="1"/>
    <col min="2818" max="2818" width="9.85546875" customWidth="1"/>
    <col min="2819" max="2819" width="22.5703125" customWidth="1"/>
    <col min="2820" max="2820" width="23.85546875" customWidth="1"/>
    <col min="2823" max="2823" width="10.28515625" bestFit="1" customWidth="1"/>
    <col min="2830" max="2830" width="9.28515625" customWidth="1"/>
    <col min="3073" max="3073" width="73" customWidth="1"/>
    <col min="3074" max="3074" width="9.85546875" customWidth="1"/>
    <col min="3075" max="3075" width="22.5703125" customWidth="1"/>
    <col min="3076" max="3076" width="23.85546875" customWidth="1"/>
    <col min="3079" max="3079" width="10.28515625" bestFit="1" customWidth="1"/>
    <col min="3086" max="3086" width="9.28515625" customWidth="1"/>
    <col min="3329" max="3329" width="73" customWidth="1"/>
    <col min="3330" max="3330" width="9.85546875" customWidth="1"/>
    <col min="3331" max="3331" width="22.5703125" customWidth="1"/>
    <col min="3332" max="3332" width="23.85546875" customWidth="1"/>
    <col min="3335" max="3335" width="10.28515625" bestFit="1" customWidth="1"/>
    <col min="3342" max="3342" width="9.28515625" customWidth="1"/>
    <col min="3585" max="3585" width="73" customWidth="1"/>
    <col min="3586" max="3586" width="9.85546875" customWidth="1"/>
    <col min="3587" max="3587" width="22.5703125" customWidth="1"/>
    <col min="3588" max="3588" width="23.85546875" customWidth="1"/>
    <col min="3591" max="3591" width="10.28515625" bestFit="1" customWidth="1"/>
    <col min="3598" max="3598" width="9.28515625" customWidth="1"/>
    <col min="3841" max="3841" width="73" customWidth="1"/>
    <col min="3842" max="3842" width="9.85546875" customWidth="1"/>
    <col min="3843" max="3843" width="22.5703125" customWidth="1"/>
    <col min="3844" max="3844" width="23.85546875" customWidth="1"/>
    <col min="3847" max="3847" width="10.28515625" bestFit="1" customWidth="1"/>
    <col min="3854" max="3854" width="9.28515625" customWidth="1"/>
    <col min="4097" max="4097" width="73" customWidth="1"/>
    <col min="4098" max="4098" width="9.85546875" customWidth="1"/>
    <col min="4099" max="4099" width="22.5703125" customWidth="1"/>
    <col min="4100" max="4100" width="23.85546875" customWidth="1"/>
    <col min="4103" max="4103" width="10.28515625" bestFit="1" customWidth="1"/>
    <col min="4110" max="4110" width="9.28515625" customWidth="1"/>
    <col min="4353" max="4353" width="73" customWidth="1"/>
    <col min="4354" max="4354" width="9.85546875" customWidth="1"/>
    <col min="4355" max="4355" width="22.5703125" customWidth="1"/>
    <col min="4356" max="4356" width="23.85546875" customWidth="1"/>
    <col min="4359" max="4359" width="10.28515625" bestFit="1" customWidth="1"/>
    <col min="4366" max="4366" width="9.28515625" customWidth="1"/>
    <col min="4609" max="4609" width="73" customWidth="1"/>
    <col min="4610" max="4610" width="9.85546875" customWidth="1"/>
    <col min="4611" max="4611" width="22.5703125" customWidth="1"/>
    <col min="4612" max="4612" width="23.85546875" customWidth="1"/>
    <col min="4615" max="4615" width="10.28515625" bestFit="1" customWidth="1"/>
    <col min="4622" max="4622" width="9.28515625" customWidth="1"/>
    <col min="4865" max="4865" width="73" customWidth="1"/>
    <col min="4866" max="4866" width="9.85546875" customWidth="1"/>
    <col min="4867" max="4867" width="22.5703125" customWidth="1"/>
    <col min="4868" max="4868" width="23.85546875" customWidth="1"/>
    <col min="4871" max="4871" width="10.28515625" bestFit="1" customWidth="1"/>
    <col min="4878" max="4878" width="9.28515625" customWidth="1"/>
    <col min="5121" max="5121" width="73" customWidth="1"/>
    <col min="5122" max="5122" width="9.85546875" customWidth="1"/>
    <col min="5123" max="5123" width="22.5703125" customWidth="1"/>
    <col min="5124" max="5124" width="23.85546875" customWidth="1"/>
    <col min="5127" max="5127" width="10.28515625" bestFit="1" customWidth="1"/>
    <col min="5134" max="5134" width="9.28515625" customWidth="1"/>
    <col min="5377" max="5377" width="73" customWidth="1"/>
    <col min="5378" max="5378" width="9.85546875" customWidth="1"/>
    <col min="5379" max="5379" width="22.5703125" customWidth="1"/>
    <col min="5380" max="5380" width="23.85546875" customWidth="1"/>
    <col min="5383" max="5383" width="10.28515625" bestFit="1" customWidth="1"/>
    <col min="5390" max="5390" width="9.28515625" customWidth="1"/>
    <col min="5633" max="5633" width="73" customWidth="1"/>
    <col min="5634" max="5634" width="9.85546875" customWidth="1"/>
    <col min="5635" max="5635" width="22.5703125" customWidth="1"/>
    <col min="5636" max="5636" width="23.85546875" customWidth="1"/>
    <col min="5639" max="5639" width="10.28515625" bestFit="1" customWidth="1"/>
    <col min="5646" max="5646" width="9.28515625" customWidth="1"/>
    <col min="5889" max="5889" width="73" customWidth="1"/>
    <col min="5890" max="5890" width="9.85546875" customWidth="1"/>
    <col min="5891" max="5891" width="22.5703125" customWidth="1"/>
    <col min="5892" max="5892" width="23.85546875" customWidth="1"/>
    <col min="5895" max="5895" width="10.28515625" bestFit="1" customWidth="1"/>
    <col min="5902" max="5902" width="9.28515625" customWidth="1"/>
    <col min="6145" max="6145" width="73" customWidth="1"/>
    <col min="6146" max="6146" width="9.85546875" customWidth="1"/>
    <col min="6147" max="6147" width="22.5703125" customWidth="1"/>
    <col min="6148" max="6148" width="23.85546875" customWidth="1"/>
    <col min="6151" max="6151" width="10.28515625" bestFit="1" customWidth="1"/>
    <col min="6158" max="6158" width="9.28515625" customWidth="1"/>
    <col min="6401" max="6401" width="73" customWidth="1"/>
    <col min="6402" max="6402" width="9.85546875" customWidth="1"/>
    <col min="6403" max="6403" width="22.5703125" customWidth="1"/>
    <col min="6404" max="6404" width="23.85546875" customWidth="1"/>
    <col min="6407" max="6407" width="10.28515625" bestFit="1" customWidth="1"/>
    <col min="6414" max="6414" width="9.28515625" customWidth="1"/>
    <col min="6657" max="6657" width="73" customWidth="1"/>
    <col min="6658" max="6658" width="9.85546875" customWidth="1"/>
    <col min="6659" max="6659" width="22.5703125" customWidth="1"/>
    <col min="6660" max="6660" width="23.85546875" customWidth="1"/>
    <col min="6663" max="6663" width="10.28515625" bestFit="1" customWidth="1"/>
    <col min="6670" max="6670" width="9.28515625" customWidth="1"/>
    <col min="6913" max="6913" width="73" customWidth="1"/>
    <col min="6914" max="6914" width="9.85546875" customWidth="1"/>
    <col min="6915" max="6915" width="22.5703125" customWidth="1"/>
    <col min="6916" max="6916" width="23.85546875" customWidth="1"/>
    <col min="6919" max="6919" width="10.28515625" bestFit="1" customWidth="1"/>
    <col min="6926" max="6926" width="9.28515625" customWidth="1"/>
    <col min="7169" max="7169" width="73" customWidth="1"/>
    <col min="7170" max="7170" width="9.85546875" customWidth="1"/>
    <col min="7171" max="7171" width="22.5703125" customWidth="1"/>
    <col min="7172" max="7172" width="23.85546875" customWidth="1"/>
    <col min="7175" max="7175" width="10.28515625" bestFit="1" customWidth="1"/>
    <col min="7182" max="7182" width="9.28515625" customWidth="1"/>
    <col min="7425" max="7425" width="73" customWidth="1"/>
    <col min="7426" max="7426" width="9.85546875" customWidth="1"/>
    <col min="7427" max="7427" width="22.5703125" customWidth="1"/>
    <col min="7428" max="7428" width="23.85546875" customWidth="1"/>
    <col min="7431" max="7431" width="10.28515625" bestFit="1" customWidth="1"/>
    <col min="7438" max="7438" width="9.28515625" customWidth="1"/>
    <col min="7681" max="7681" width="73" customWidth="1"/>
    <col min="7682" max="7682" width="9.85546875" customWidth="1"/>
    <col min="7683" max="7683" width="22.5703125" customWidth="1"/>
    <col min="7684" max="7684" width="23.85546875" customWidth="1"/>
    <col min="7687" max="7687" width="10.28515625" bestFit="1" customWidth="1"/>
    <col min="7694" max="7694" width="9.28515625" customWidth="1"/>
    <col min="7937" max="7937" width="73" customWidth="1"/>
    <col min="7938" max="7938" width="9.85546875" customWidth="1"/>
    <col min="7939" max="7939" width="22.5703125" customWidth="1"/>
    <col min="7940" max="7940" width="23.85546875" customWidth="1"/>
    <col min="7943" max="7943" width="10.28515625" bestFit="1" customWidth="1"/>
    <col min="7950" max="7950" width="9.28515625" customWidth="1"/>
    <col min="8193" max="8193" width="73" customWidth="1"/>
    <col min="8194" max="8194" width="9.85546875" customWidth="1"/>
    <col min="8195" max="8195" width="22.5703125" customWidth="1"/>
    <col min="8196" max="8196" width="23.85546875" customWidth="1"/>
    <col min="8199" max="8199" width="10.28515625" bestFit="1" customWidth="1"/>
    <col min="8206" max="8206" width="9.28515625" customWidth="1"/>
    <col min="8449" max="8449" width="73" customWidth="1"/>
    <col min="8450" max="8450" width="9.85546875" customWidth="1"/>
    <col min="8451" max="8451" width="22.5703125" customWidth="1"/>
    <col min="8452" max="8452" width="23.85546875" customWidth="1"/>
    <col min="8455" max="8455" width="10.28515625" bestFit="1" customWidth="1"/>
    <col min="8462" max="8462" width="9.28515625" customWidth="1"/>
    <col min="8705" max="8705" width="73" customWidth="1"/>
    <col min="8706" max="8706" width="9.85546875" customWidth="1"/>
    <col min="8707" max="8707" width="22.5703125" customWidth="1"/>
    <col min="8708" max="8708" width="23.85546875" customWidth="1"/>
    <col min="8711" max="8711" width="10.28515625" bestFit="1" customWidth="1"/>
    <col min="8718" max="8718" width="9.28515625" customWidth="1"/>
    <col min="8961" max="8961" width="73" customWidth="1"/>
    <col min="8962" max="8962" width="9.85546875" customWidth="1"/>
    <col min="8963" max="8963" width="22.5703125" customWidth="1"/>
    <col min="8964" max="8964" width="23.85546875" customWidth="1"/>
    <col min="8967" max="8967" width="10.28515625" bestFit="1" customWidth="1"/>
    <col min="8974" max="8974" width="9.28515625" customWidth="1"/>
    <col min="9217" max="9217" width="73" customWidth="1"/>
    <col min="9218" max="9218" width="9.85546875" customWidth="1"/>
    <col min="9219" max="9219" width="22.5703125" customWidth="1"/>
    <col min="9220" max="9220" width="23.85546875" customWidth="1"/>
    <col min="9223" max="9223" width="10.28515625" bestFit="1" customWidth="1"/>
    <col min="9230" max="9230" width="9.28515625" customWidth="1"/>
    <col min="9473" max="9473" width="73" customWidth="1"/>
    <col min="9474" max="9474" width="9.85546875" customWidth="1"/>
    <col min="9475" max="9475" width="22.5703125" customWidth="1"/>
    <col min="9476" max="9476" width="23.85546875" customWidth="1"/>
    <col min="9479" max="9479" width="10.28515625" bestFit="1" customWidth="1"/>
    <col min="9486" max="9486" width="9.28515625" customWidth="1"/>
    <col min="9729" max="9729" width="73" customWidth="1"/>
    <col min="9730" max="9730" width="9.85546875" customWidth="1"/>
    <col min="9731" max="9731" width="22.5703125" customWidth="1"/>
    <col min="9732" max="9732" width="23.85546875" customWidth="1"/>
    <col min="9735" max="9735" width="10.28515625" bestFit="1" customWidth="1"/>
    <col min="9742" max="9742" width="9.28515625" customWidth="1"/>
    <col min="9985" max="9985" width="73" customWidth="1"/>
    <col min="9986" max="9986" width="9.85546875" customWidth="1"/>
    <col min="9987" max="9987" width="22.5703125" customWidth="1"/>
    <col min="9988" max="9988" width="23.85546875" customWidth="1"/>
    <col min="9991" max="9991" width="10.28515625" bestFit="1" customWidth="1"/>
    <col min="9998" max="9998" width="9.28515625" customWidth="1"/>
    <col min="10241" max="10241" width="73" customWidth="1"/>
    <col min="10242" max="10242" width="9.85546875" customWidth="1"/>
    <col min="10243" max="10243" width="22.5703125" customWidth="1"/>
    <col min="10244" max="10244" width="23.85546875" customWidth="1"/>
    <col min="10247" max="10247" width="10.28515625" bestFit="1" customWidth="1"/>
    <col min="10254" max="10254" width="9.28515625" customWidth="1"/>
    <col min="10497" max="10497" width="73" customWidth="1"/>
    <col min="10498" max="10498" width="9.85546875" customWidth="1"/>
    <col min="10499" max="10499" width="22.5703125" customWidth="1"/>
    <col min="10500" max="10500" width="23.85546875" customWidth="1"/>
    <col min="10503" max="10503" width="10.28515625" bestFit="1" customWidth="1"/>
    <col min="10510" max="10510" width="9.28515625" customWidth="1"/>
    <col min="10753" max="10753" width="73" customWidth="1"/>
    <col min="10754" max="10754" width="9.85546875" customWidth="1"/>
    <col min="10755" max="10755" width="22.5703125" customWidth="1"/>
    <col min="10756" max="10756" width="23.85546875" customWidth="1"/>
    <col min="10759" max="10759" width="10.28515625" bestFit="1" customWidth="1"/>
    <col min="10766" max="10766" width="9.28515625" customWidth="1"/>
    <col min="11009" max="11009" width="73" customWidth="1"/>
    <col min="11010" max="11010" width="9.85546875" customWidth="1"/>
    <col min="11011" max="11011" width="22.5703125" customWidth="1"/>
    <col min="11012" max="11012" width="23.85546875" customWidth="1"/>
    <col min="11015" max="11015" width="10.28515625" bestFit="1" customWidth="1"/>
    <col min="11022" max="11022" width="9.28515625" customWidth="1"/>
    <col min="11265" max="11265" width="73" customWidth="1"/>
    <col min="11266" max="11266" width="9.85546875" customWidth="1"/>
    <col min="11267" max="11267" width="22.5703125" customWidth="1"/>
    <col min="11268" max="11268" width="23.85546875" customWidth="1"/>
    <col min="11271" max="11271" width="10.28515625" bestFit="1" customWidth="1"/>
    <col min="11278" max="11278" width="9.28515625" customWidth="1"/>
    <col min="11521" max="11521" width="73" customWidth="1"/>
    <col min="11522" max="11522" width="9.85546875" customWidth="1"/>
    <col min="11523" max="11523" width="22.5703125" customWidth="1"/>
    <col min="11524" max="11524" width="23.85546875" customWidth="1"/>
    <col min="11527" max="11527" width="10.28515625" bestFit="1" customWidth="1"/>
    <col min="11534" max="11534" width="9.28515625" customWidth="1"/>
    <col min="11777" max="11777" width="73" customWidth="1"/>
    <col min="11778" max="11778" width="9.85546875" customWidth="1"/>
    <col min="11779" max="11779" width="22.5703125" customWidth="1"/>
    <col min="11780" max="11780" width="23.85546875" customWidth="1"/>
    <col min="11783" max="11783" width="10.28515625" bestFit="1" customWidth="1"/>
    <col min="11790" max="11790" width="9.28515625" customWidth="1"/>
    <col min="12033" max="12033" width="73" customWidth="1"/>
    <col min="12034" max="12034" width="9.85546875" customWidth="1"/>
    <col min="12035" max="12035" width="22.5703125" customWidth="1"/>
    <col min="12036" max="12036" width="23.85546875" customWidth="1"/>
    <col min="12039" max="12039" width="10.28515625" bestFit="1" customWidth="1"/>
    <col min="12046" max="12046" width="9.28515625" customWidth="1"/>
    <col min="12289" max="12289" width="73" customWidth="1"/>
    <col min="12290" max="12290" width="9.85546875" customWidth="1"/>
    <col min="12291" max="12291" width="22.5703125" customWidth="1"/>
    <col min="12292" max="12292" width="23.85546875" customWidth="1"/>
    <col min="12295" max="12295" width="10.28515625" bestFit="1" customWidth="1"/>
    <col min="12302" max="12302" width="9.28515625" customWidth="1"/>
    <col min="12545" max="12545" width="73" customWidth="1"/>
    <col min="12546" max="12546" width="9.85546875" customWidth="1"/>
    <col min="12547" max="12547" width="22.5703125" customWidth="1"/>
    <col min="12548" max="12548" width="23.85546875" customWidth="1"/>
    <col min="12551" max="12551" width="10.28515625" bestFit="1" customWidth="1"/>
    <col min="12558" max="12558" width="9.28515625" customWidth="1"/>
    <col min="12801" max="12801" width="73" customWidth="1"/>
    <col min="12802" max="12802" width="9.85546875" customWidth="1"/>
    <col min="12803" max="12803" width="22.5703125" customWidth="1"/>
    <col min="12804" max="12804" width="23.85546875" customWidth="1"/>
    <col min="12807" max="12807" width="10.28515625" bestFit="1" customWidth="1"/>
    <col min="12814" max="12814" width="9.28515625" customWidth="1"/>
    <col min="13057" max="13057" width="73" customWidth="1"/>
    <col min="13058" max="13058" width="9.85546875" customWidth="1"/>
    <col min="13059" max="13059" width="22.5703125" customWidth="1"/>
    <col min="13060" max="13060" width="23.85546875" customWidth="1"/>
    <col min="13063" max="13063" width="10.28515625" bestFit="1" customWidth="1"/>
    <col min="13070" max="13070" width="9.28515625" customWidth="1"/>
    <col min="13313" max="13313" width="73" customWidth="1"/>
    <col min="13314" max="13314" width="9.85546875" customWidth="1"/>
    <col min="13315" max="13315" width="22.5703125" customWidth="1"/>
    <col min="13316" max="13316" width="23.85546875" customWidth="1"/>
    <col min="13319" max="13319" width="10.28515625" bestFit="1" customWidth="1"/>
    <col min="13326" max="13326" width="9.28515625" customWidth="1"/>
    <col min="13569" max="13569" width="73" customWidth="1"/>
    <col min="13570" max="13570" width="9.85546875" customWidth="1"/>
    <col min="13571" max="13571" width="22.5703125" customWidth="1"/>
    <col min="13572" max="13572" width="23.85546875" customWidth="1"/>
    <col min="13575" max="13575" width="10.28515625" bestFit="1" customWidth="1"/>
    <col min="13582" max="13582" width="9.28515625" customWidth="1"/>
    <col min="13825" max="13825" width="73" customWidth="1"/>
    <col min="13826" max="13826" width="9.85546875" customWidth="1"/>
    <col min="13827" max="13827" width="22.5703125" customWidth="1"/>
    <col min="13828" max="13828" width="23.85546875" customWidth="1"/>
    <col min="13831" max="13831" width="10.28515625" bestFit="1" customWidth="1"/>
    <col min="13838" max="13838" width="9.28515625" customWidth="1"/>
    <col min="14081" max="14081" width="73" customWidth="1"/>
    <col min="14082" max="14082" width="9.85546875" customWidth="1"/>
    <col min="14083" max="14083" width="22.5703125" customWidth="1"/>
    <col min="14084" max="14084" width="23.85546875" customWidth="1"/>
    <col min="14087" max="14087" width="10.28515625" bestFit="1" customWidth="1"/>
    <col min="14094" max="14094" width="9.28515625" customWidth="1"/>
    <col min="14337" max="14337" width="73" customWidth="1"/>
    <col min="14338" max="14338" width="9.85546875" customWidth="1"/>
    <col min="14339" max="14339" width="22.5703125" customWidth="1"/>
    <col min="14340" max="14340" width="23.85546875" customWidth="1"/>
    <col min="14343" max="14343" width="10.28515625" bestFit="1" customWidth="1"/>
    <col min="14350" max="14350" width="9.28515625" customWidth="1"/>
    <col min="14593" max="14593" width="73" customWidth="1"/>
    <col min="14594" max="14594" width="9.85546875" customWidth="1"/>
    <col min="14595" max="14595" width="22.5703125" customWidth="1"/>
    <col min="14596" max="14596" width="23.85546875" customWidth="1"/>
    <col min="14599" max="14599" width="10.28515625" bestFit="1" customWidth="1"/>
    <col min="14606" max="14606" width="9.28515625" customWidth="1"/>
    <col min="14849" max="14849" width="73" customWidth="1"/>
    <col min="14850" max="14850" width="9.85546875" customWidth="1"/>
    <col min="14851" max="14851" width="22.5703125" customWidth="1"/>
    <col min="14852" max="14852" width="23.85546875" customWidth="1"/>
    <col min="14855" max="14855" width="10.28515625" bestFit="1" customWidth="1"/>
    <col min="14862" max="14862" width="9.28515625" customWidth="1"/>
    <col min="15105" max="15105" width="73" customWidth="1"/>
    <col min="15106" max="15106" width="9.85546875" customWidth="1"/>
    <col min="15107" max="15107" width="22.5703125" customWidth="1"/>
    <col min="15108" max="15108" width="23.85546875" customWidth="1"/>
    <col min="15111" max="15111" width="10.28515625" bestFit="1" customWidth="1"/>
    <col min="15118" max="15118" width="9.28515625" customWidth="1"/>
    <col min="15361" max="15361" width="73" customWidth="1"/>
    <col min="15362" max="15362" width="9.85546875" customWidth="1"/>
    <col min="15363" max="15363" width="22.5703125" customWidth="1"/>
    <col min="15364" max="15364" width="23.85546875" customWidth="1"/>
    <col min="15367" max="15367" width="10.28515625" bestFit="1" customWidth="1"/>
    <col min="15374" max="15374" width="9.28515625" customWidth="1"/>
    <col min="15617" max="15617" width="73" customWidth="1"/>
    <col min="15618" max="15618" width="9.85546875" customWidth="1"/>
    <col min="15619" max="15619" width="22.5703125" customWidth="1"/>
    <col min="15620" max="15620" width="23.85546875" customWidth="1"/>
    <col min="15623" max="15623" width="10.28515625" bestFit="1" customWidth="1"/>
    <col min="15630" max="15630" width="9.28515625" customWidth="1"/>
    <col min="15873" max="15873" width="73" customWidth="1"/>
    <col min="15874" max="15874" width="9.85546875" customWidth="1"/>
    <col min="15875" max="15875" width="22.5703125" customWidth="1"/>
    <col min="15876" max="15876" width="23.85546875" customWidth="1"/>
    <col min="15879" max="15879" width="10.28515625" bestFit="1" customWidth="1"/>
    <col min="15886" max="15886" width="9.28515625" customWidth="1"/>
    <col min="16129" max="16129" width="73" customWidth="1"/>
    <col min="16130" max="16130" width="9.85546875" customWidth="1"/>
    <col min="16131" max="16131" width="22.5703125" customWidth="1"/>
    <col min="16132" max="16132" width="23.85546875" customWidth="1"/>
    <col min="16135" max="16135" width="10.28515625" bestFit="1" customWidth="1"/>
    <col min="16142" max="16142" width="9.28515625" customWidth="1"/>
  </cols>
  <sheetData>
    <row r="1" spans="1:4" s="1" customFormat="1" ht="11.25" x14ac:dyDescent="0.2">
      <c r="B1" s="2" t="s">
        <v>0</v>
      </c>
      <c r="C1" s="2"/>
      <c r="D1" s="2"/>
    </row>
    <row r="2" spans="1:4" s="1" customFormat="1" ht="11.25" x14ac:dyDescent="0.2">
      <c r="B2" s="3" t="s">
        <v>1</v>
      </c>
      <c r="C2" s="3"/>
      <c r="D2" s="3"/>
    </row>
    <row r="3" spans="1:4" s="1" customFormat="1" ht="11.25" x14ac:dyDescent="0.2">
      <c r="B3" s="2" t="s">
        <v>2</v>
      </c>
      <c r="C3" s="2"/>
      <c r="D3" s="2"/>
    </row>
    <row r="4" spans="1:4" s="1" customFormat="1" ht="11.25" x14ac:dyDescent="0.2">
      <c r="B4" s="2" t="s">
        <v>3</v>
      </c>
      <c r="C4" s="2"/>
      <c r="D4" s="2"/>
    </row>
    <row r="5" spans="1:4" s="1" customFormat="1" ht="11.25" x14ac:dyDescent="0.2">
      <c r="B5" s="2" t="s">
        <v>4</v>
      </c>
      <c r="C5" s="2"/>
      <c r="D5" s="2"/>
    </row>
    <row r="6" spans="1:4" s="1" customFormat="1" ht="11.25" x14ac:dyDescent="0.2">
      <c r="B6" s="2" t="s">
        <v>5</v>
      </c>
      <c r="C6" s="2"/>
      <c r="D6" s="2"/>
    </row>
    <row r="7" spans="1:4" s="1" customFormat="1" ht="11.25" x14ac:dyDescent="0.2">
      <c r="B7" s="2" t="s">
        <v>6</v>
      </c>
      <c r="C7" s="2"/>
      <c r="D7" s="2"/>
    </row>
    <row r="8" spans="1:4" s="1" customFormat="1" ht="11.25" x14ac:dyDescent="0.2">
      <c r="B8" s="2" t="s">
        <v>7</v>
      </c>
      <c r="C8" s="2"/>
      <c r="D8" s="2"/>
    </row>
    <row r="9" spans="1:4" s="1" customFormat="1" ht="11.25" x14ac:dyDescent="0.2">
      <c r="B9" s="2"/>
      <c r="C9" s="2"/>
      <c r="D9" s="2"/>
    </row>
    <row r="10" spans="1:4" s="1" customFormat="1" ht="11.25" x14ac:dyDescent="0.2">
      <c r="B10" s="2" t="s">
        <v>8</v>
      </c>
      <c r="C10" s="2"/>
      <c r="D10" s="2"/>
    </row>
    <row r="11" spans="1:4" s="1" customFormat="1" ht="11.25" x14ac:dyDescent="0.2">
      <c r="B11" s="2" t="s">
        <v>9</v>
      </c>
      <c r="C11" s="2"/>
      <c r="D11" s="2"/>
    </row>
    <row r="12" spans="1:4" s="1" customFormat="1" ht="11.25" x14ac:dyDescent="0.2">
      <c r="B12" s="2" t="s">
        <v>6</v>
      </c>
      <c r="C12" s="2"/>
      <c r="D12" s="2"/>
    </row>
    <row r="13" spans="1:4" s="1" customFormat="1" ht="11.25" x14ac:dyDescent="0.2">
      <c r="B13" s="2" t="s">
        <v>10</v>
      </c>
      <c r="C13" s="2"/>
      <c r="D13" s="2"/>
    </row>
    <row r="14" spans="1:4" s="1" customFormat="1" ht="11.25" x14ac:dyDescent="0.2">
      <c r="B14" s="4"/>
      <c r="C14" s="5"/>
      <c r="D14" s="6"/>
    </row>
    <row r="15" spans="1:4" s="1" customFormat="1" ht="11.25" x14ac:dyDescent="0.2">
      <c r="B15" s="2" t="s">
        <v>11</v>
      </c>
      <c r="C15" s="2"/>
      <c r="D15" s="2"/>
    </row>
    <row r="16" spans="1:4" ht="15.75" x14ac:dyDescent="0.25">
      <c r="A16" s="7" t="s">
        <v>12</v>
      </c>
      <c r="B16" s="7"/>
      <c r="C16" s="7"/>
      <c r="D16" s="7"/>
    </row>
    <row r="17" spans="1:4" ht="15.75" x14ac:dyDescent="0.25">
      <c r="A17" s="7" t="s">
        <v>13</v>
      </c>
      <c r="B17" s="7"/>
      <c r="C17" s="7"/>
      <c r="D17" s="7"/>
    </row>
    <row r="18" spans="1:4" ht="15.75" x14ac:dyDescent="0.25">
      <c r="A18" s="7" t="s">
        <v>14</v>
      </c>
      <c r="B18" s="7"/>
      <c r="C18" s="7"/>
      <c r="D18" s="7"/>
    </row>
    <row r="19" spans="1:4" ht="15.75" x14ac:dyDescent="0.25">
      <c r="A19" s="7" t="s">
        <v>15</v>
      </c>
      <c r="B19" s="7"/>
      <c r="C19" s="7"/>
      <c r="D19" s="7"/>
    </row>
    <row r="20" spans="1:4" ht="15.75" x14ac:dyDescent="0.25">
      <c r="A20" s="8" t="s">
        <v>16</v>
      </c>
      <c r="B20" s="8"/>
      <c r="C20" s="8"/>
      <c r="D20" s="8"/>
    </row>
    <row r="21" spans="1:4" ht="15.75" x14ac:dyDescent="0.25">
      <c r="A21" s="8" t="s">
        <v>17</v>
      </c>
      <c r="B21" s="8"/>
      <c r="C21" s="8"/>
      <c r="D21" s="8"/>
    </row>
    <row r="22" spans="1:4" ht="15.75" x14ac:dyDescent="0.25">
      <c r="A22" s="8" t="s">
        <v>18</v>
      </c>
      <c r="B22" s="8"/>
      <c r="C22" s="8"/>
      <c r="D22" s="8"/>
    </row>
    <row r="23" spans="1:4" ht="32.25" customHeight="1" x14ac:dyDescent="0.25">
      <c r="A23" s="9" t="s">
        <v>19</v>
      </c>
      <c r="B23" s="9"/>
      <c r="C23" s="9"/>
      <c r="D23" s="9"/>
    </row>
    <row r="24" spans="1:4" ht="15.75" x14ac:dyDescent="0.25">
      <c r="A24" s="8" t="s">
        <v>20</v>
      </c>
      <c r="B24" s="8"/>
      <c r="C24" s="8"/>
      <c r="D24" s="8"/>
    </row>
    <row r="25" spans="1:4" ht="15.75" x14ac:dyDescent="0.25">
      <c r="A25" s="8" t="s">
        <v>21</v>
      </c>
      <c r="B25" s="8"/>
      <c r="C25" s="8"/>
      <c r="D25" s="8"/>
    </row>
    <row r="26" spans="1:4" ht="16.5" thickBot="1" x14ac:dyDescent="0.3">
      <c r="D26" s="11" t="s">
        <v>22</v>
      </c>
    </row>
    <row r="27" spans="1:4" ht="32.25" thickBot="1" x14ac:dyDescent="0.3">
      <c r="A27" s="12" t="s">
        <v>23</v>
      </c>
      <c r="B27" s="13" t="s">
        <v>24</v>
      </c>
      <c r="C27" s="14" t="s">
        <v>25</v>
      </c>
      <c r="D27" s="14" t="s">
        <v>26</v>
      </c>
    </row>
    <row r="28" spans="1:4" ht="16.5" thickBot="1" x14ac:dyDescent="0.3">
      <c r="A28" s="15" t="s">
        <v>27</v>
      </c>
      <c r="B28" s="16"/>
      <c r="C28" s="17"/>
      <c r="D28" s="17"/>
    </row>
    <row r="29" spans="1:4" ht="16.5" thickBot="1" x14ac:dyDescent="0.3">
      <c r="A29" s="15" t="s">
        <v>28</v>
      </c>
      <c r="B29" s="18" t="s">
        <v>29</v>
      </c>
      <c r="C29" s="17">
        <v>43914</v>
      </c>
      <c r="D29" s="17">
        <v>468563</v>
      </c>
    </row>
    <row r="30" spans="1:4" ht="32.25" thickBot="1" x14ac:dyDescent="0.3">
      <c r="A30" s="15" t="s">
        <v>30</v>
      </c>
      <c r="B30" s="18" t="s">
        <v>31</v>
      </c>
      <c r="C30" s="17">
        <v>0</v>
      </c>
      <c r="D30" s="17">
        <v>0</v>
      </c>
    </row>
    <row r="31" spans="1:4" ht="32.25" thickBot="1" x14ac:dyDescent="0.3">
      <c r="A31" s="15" t="s">
        <v>32</v>
      </c>
      <c r="B31" s="18" t="s">
        <v>33</v>
      </c>
      <c r="C31" s="17">
        <v>0</v>
      </c>
      <c r="D31" s="17">
        <v>0</v>
      </c>
    </row>
    <row r="32" spans="1:4" ht="32.25" thickBot="1" x14ac:dyDescent="0.3">
      <c r="A32" s="15" t="s">
        <v>34</v>
      </c>
      <c r="B32" s="18" t="s">
        <v>35</v>
      </c>
      <c r="C32" s="17">
        <v>0</v>
      </c>
      <c r="D32" s="17">
        <v>0</v>
      </c>
    </row>
    <row r="33" spans="1:7" ht="16.5" thickBot="1" x14ac:dyDescent="0.3">
      <c r="A33" s="15" t="s">
        <v>36</v>
      </c>
      <c r="B33" s="18" t="s">
        <v>37</v>
      </c>
      <c r="C33" s="17">
        <v>0</v>
      </c>
      <c r="D33" s="17">
        <v>0</v>
      </c>
    </row>
    <row r="34" spans="1:7" ht="16.5" thickBot="1" x14ac:dyDescent="0.3">
      <c r="A34" s="15" t="s">
        <v>38</v>
      </c>
      <c r="B34" s="18" t="s">
        <v>39</v>
      </c>
      <c r="C34" s="17">
        <v>4833</v>
      </c>
      <c r="D34" s="17">
        <v>5317</v>
      </c>
    </row>
    <row r="35" spans="1:7" ht="16.5" thickBot="1" x14ac:dyDescent="0.3">
      <c r="A35" s="15" t="s">
        <v>40</v>
      </c>
      <c r="B35" s="18" t="s">
        <v>41</v>
      </c>
      <c r="C35" s="17">
        <v>1342449</v>
      </c>
      <c r="D35" s="17">
        <v>2906268</v>
      </c>
    </row>
    <row r="36" spans="1:7" ht="16.5" thickBot="1" x14ac:dyDescent="0.3">
      <c r="A36" s="15" t="s">
        <v>42</v>
      </c>
      <c r="B36" s="18" t="s">
        <v>43</v>
      </c>
      <c r="C36" s="17">
        <v>2083</v>
      </c>
      <c r="D36" s="17"/>
    </row>
    <row r="37" spans="1:7" ht="16.5" thickBot="1" x14ac:dyDescent="0.3">
      <c r="A37" s="15" t="s">
        <v>44</v>
      </c>
      <c r="B37" s="18" t="s">
        <v>45</v>
      </c>
      <c r="C37" s="17">
        <v>0</v>
      </c>
      <c r="D37" s="17">
        <v>0</v>
      </c>
    </row>
    <row r="38" spans="1:7" ht="16.5" thickBot="1" x14ac:dyDescent="0.3">
      <c r="A38" s="15" t="s">
        <v>46</v>
      </c>
      <c r="B38" s="18" t="s">
        <v>47</v>
      </c>
      <c r="C38" s="17">
        <v>89699</v>
      </c>
      <c r="D38" s="17">
        <v>32928</v>
      </c>
    </row>
    <row r="39" spans="1:7" ht="16.5" thickBot="1" x14ac:dyDescent="0.3">
      <c r="A39" s="15" t="s">
        <v>48</v>
      </c>
      <c r="B39" s="18" t="s">
        <v>49</v>
      </c>
      <c r="C39" s="17">
        <v>11700</v>
      </c>
      <c r="D39" s="17">
        <v>11989</v>
      </c>
    </row>
    <row r="40" spans="1:7" ht="16.5" thickBot="1" x14ac:dyDescent="0.3">
      <c r="A40" s="15" t="s">
        <v>50</v>
      </c>
      <c r="B40" s="18" t="s">
        <v>51</v>
      </c>
      <c r="C40" s="17"/>
      <c r="D40" s="17"/>
    </row>
    <row r="41" spans="1:7" ht="16.5" thickBot="1" x14ac:dyDescent="0.3">
      <c r="A41" s="15" t="s">
        <v>52</v>
      </c>
      <c r="B41" s="18" t="s">
        <v>53</v>
      </c>
      <c r="C41" s="17">
        <v>7576775</v>
      </c>
      <c r="D41" s="17">
        <v>7781952</v>
      </c>
    </row>
    <row r="42" spans="1:7" ht="15.75" x14ac:dyDescent="0.25">
      <c r="A42" s="19" t="s">
        <v>54</v>
      </c>
      <c r="B42" s="20">
        <v>100</v>
      </c>
      <c r="C42" s="21">
        <f>SUM(C28:C41)</f>
        <v>9071453</v>
      </c>
      <c r="D42" s="21">
        <f>SUM(D28:D41)</f>
        <v>11207017</v>
      </c>
      <c r="G42" s="22"/>
    </row>
    <row r="43" spans="1:7" ht="16.5" thickBot="1" x14ac:dyDescent="0.3">
      <c r="A43" s="15" t="s">
        <v>55</v>
      </c>
      <c r="B43" s="23"/>
      <c r="C43" s="24"/>
      <c r="D43" s="24"/>
    </row>
    <row r="44" spans="1:7" ht="16.5" thickBot="1" x14ac:dyDescent="0.3">
      <c r="A44" s="15" t="s">
        <v>56</v>
      </c>
      <c r="B44" s="18">
        <v>101</v>
      </c>
      <c r="C44" s="17"/>
      <c r="D44" s="17"/>
    </row>
    <row r="45" spans="1:7" ht="16.5" thickBot="1" x14ac:dyDescent="0.3">
      <c r="A45" s="15" t="s">
        <v>57</v>
      </c>
      <c r="B45" s="25"/>
      <c r="C45" s="17"/>
      <c r="D45" s="17"/>
    </row>
    <row r="46" spans="1:7" ht="32.25" thickBot="1" x14ac:dyDescent="0.3">
      <c r="A46" s="15" t="s">
        <v>58</v>
      </c>
      <c r="B46" s="18">
        <v>110</v>
      </c>
      <c r="C46" s="17"/>
      <c r="D46" s="17"/>
    </row>
    <row r="47" spans="1:7" ht="32.25" thickBot="1" x14ac:dyDescent="0.3">
      <c r="A47" s="15" t="s">
        <v>59</v>
      </c>
      <c r="B47" s="18">
        <v>111</v>
      </c>
      <c r="C47" s="17"/>
      <c r="D47" s="17"/>
    </row>
    <row r="48" spans="1:7" ht="32.25" thickBot="1" x14ac:dyDescent="0.3">
      <c r="A48" s="15" t="s">
        <v>60</v>
      </c>
      <c r="B48" s="18">
        <v>112</v>
      </c>
      <c r="C48" s="17"/>
      <c r="D48" s="17"/>
    </row>
    <row r="49" spans="1:4" ht="16.5" thickBot="1" x14ac:dyDescent="0.3">
      <c r="A49" s="15" t="s">
        <v>61</v>
      </c>
      <c r="B49" s="18">
        <v>113</v>
      </c>
      <c r="C49" s="17"/>
      <c r="D49" s="17"/>
    </row>
    <row r="50" spans="1:4" ht="16.5" thickBot="1" x14ac:dyDescent="0.3">
      <c r="A50" s="15" t="s">
        <v>62</v>
      </c>
      <c r="B50" s="18">
        <v>114</v>
      </c>
      <c r="C50" s="17"/>
      <c r="D50" s="17"/>
    </row>
    <row r="51" spans="1:4" ht="16.5" thickBot="1" x14ac:dyDescent="0.3">
      <c r="A51" s="15" t="s">
        <v>63</v>
      </c>
      <c r="B51" s="18">
        <v>115</v>
      </c>
      <c r="C51" s="17"/>
      <c r="D51" s="17"/>
    </row>
    <row r="52" spans="1:4" ht="16.5" thickBot="1" x14ac:dyDescent="0.3">
      <c r="A52" s="15" t="s">
        <v>64</v>
      </c>
      <c r="B52" s="18">
        <v>116</v>
      </c>
      <c r="C52" s="26"/>
      <c r="D52" s="17"/>
    </row>
    <row r="53" spans="1:4" ht="16.5" thickBot="1" x14ac:dyDescent="0.3">
      <c r="A53" s="15" t="s">
        <v>65</v>
      </c>
      <c r="B53" s="18">
        <v>117</v>
      </c>
      <c r="C53" s="17">
        <v>0</v>
      </c>
      <c r="D53" s="17">
        <v>0</v>
      </c>
    </row>
    <row r="54" spans="1:4" ht="16.5" thickBot="1" x14ac:dyDescent="0.3">
      <c r="A54" s="15" t="s">
        <v>66</v>
      </c>
      <c r="B54" s="18">
        <v>118</v>
      </c>
      <c r="C54" s="17">
        <v>0</v>
      </c>
      <c r="D54" s="17">
        <v>0</v>
      </c>
    </row>
    <row r="55" spans="1:4" ht="16.5" thickBot="1" x14ac:dyDescent="0.3">
      <c r="A55" s="15" t="s">
        <v>67</v>
      </c>
      <c r="B55" s="18">
        <v>119</v>
      </c>
      <c r="C55" s="17">
        <v>0</v>
      </c>
      <c r="D55" s="17">
        <v>0</v>
      </c>
    </row>
    <row r="56" spans="1:4" ht="16.5" thickBot="1" x14ac:dyDescent="0.3">
      <c r="A56" s="15" t="s">
        <v>68</v>
      </c>
      <c r="B56" s="18">
        <v>120</v>
      </c>
      <c r="C56" s="17">
        <v>0</v>
      </c>
      <c r="D56" s="17">
        <v>0</v>
      </c>
    </row>
    <row r="57" spans="1:4" ht="16.5" thickBot="1" x14ac:dyDescent="0.3">
      <c r="A57" s="15" t="s">
        <v>69</v>
      </c>
      <c r="B57" s="18">
        <v>121</v>
      </c>
      <c r="C57" s="27">
        <v>289669</v>
      </c>
      <c r="D57" s="17">
        <v>295798</v>
      </c>
    </row>
    <row r="58" spans="1:4" ht="16.5" thickBot="1" x14ac:dyDescent="0.3">
      <c r="A58" s="15" t="s">
        <v>70</v>
      </c>
      <c r="B58" s="18">
        <v>122</v>
      </c>
      <c r="C58" s="27">
        <v>0</v>
      </c>
      <c r="D58" s="17">
        <v>0</v>
      </c>
    </row>
    <row r="59" spans="1:4" ht="16.5" thickBot="1" x14ac:dyDescent="0.3">
      <c r="A59" s="15" t="s">
        <v>50</v>
      </c>
      <c r="B59" s="18">
        <v>123</v>
      </c>
      <c r="C59" s="27">
        <v>0</v>
      </c>
      <c r="D59" s="17">
        <v>0</v>
      </c>
    </row>
    <row r="60" spans="1:4" ht="16.5" thickBot="1" x14ac:dyDescent="0.3">
      <c r="A60" s="15" t="s">
        <v>71</v>
      </c>
      <c r="B60" s="18">
        <v>124</v>
      </c>
      <c r="C60" s="27">
        <v>0</v>
      </c>
      <c r="D60" s="17">
        <v>0</v>
      </c>
    </row>
    <row r="61" spans="1:4" ht="16.5" thickBot="1" x14ac:dyDescent="0.3">
      <c r="A61" s="15" t="s">
        <v>72</v>
      </c>
      <c r="B61" s="18">
        <v>125</v>
      </c>
      <c r="C61" s="27">
        <v>36905</v>
      </c>
      <c r="D61" s="17">
        <v>38469</v>
      </c>
    </row>
    <row r="62" spans="1:4" ht="16.5" thickBot="1" x14ac:dyDescent="0.3">
      <c r="A62" s="15" t="s">
        <v>73</v>
      </c>
      <c r="B62" s="18">
        <v>126</v>
      </c>
      <c r="C62" s="17">
        <v>41798</v>
      </c>
      <c r="D62" s="17">
        <v>41798</v>
      </c>
    </row>
    <row r="63" spans="1:4" ht="16.5" thickBot="1" x14ac:dyDescent="0.3">
      <c r="A63" s="15" t="s">
        <v>74</v>
      </c>
      <c r="B63" s="18">
        <v>127</v>
      </c>
      <c r="C63" s="17">
        <v>0</v>
      </c>
      <c r="D63" s="17" t="s">
        <v>75</v>
      </c>
    </row>
    <row r="64" spans="1:4" ht="15.75" x14ac:dyDescent="0.25">
      <c r="A64" s="19" t="s">
        <v>76</v>
      </c>
      <c r="B64" s="20">
        <v>200</v>
      </c>
      <c r="C64" s="21">
        <f>SUM(C46:C63)</f>
        <v>368372</v>
      </c>
      <c r="D64" s="21">
        <f>SUM(D46:D63)</f>
        <v>376065</v>
      </c>
    </row>
    <row r="65" spans="1:8" ht="16.5" thickBot="1" x14ac:dyDescent="0.3">
      <c r="A65" s="15" t="s">
        <v>77</v>
      </c>
      <c r="B65" s="23"/>
      <c r="C65" s="24"/>
      <c r="D65" s="24"/>
    </row>
    <row r="66" spans="1:8" ht="16.5" thickBot="1" x14ac:dyDescent="0.3">
      <c r="A66" s="15" t="s">
        <v>78</v>
      </c>
      <c r="B66" s="25"/>
      <c r="C66" s="17">
        <f>C42+C64</f>
        <v>9439825</v>
      </c>
      <c r="D66" s="17">
        <f>D42+D64</f>
        <v>11583082</v>
      </c>
      <c r="G66" s="22"/>
      <c r="H66" s="22"/>
    </row>
    <row r="67" spans="1:8" ht="32.25" thickBot="1" x14ac:dyDescent="0.3">
      <c r="A67" s="28" t="s">
        <v>79</v>
      </c>
      <c r="B67" s="29" t="s">
        <v>24</v>
      </c>
      <c r="C67" s="30" t="s">
        <v>25</v>
      </c>
      <c r="D67" s="30" t="s">
        <v>26</v>
      </c>
    </row>
    <row r="68" spans="1:8" ht="16.5" thickBot="1" x14ac:dyDescent="0.3">
      <c r="A68" s="15" t="s">
        <v>80</v>
      </c>
      <c r="B68" s="16"/>
      <c r="C68" s="17"/>
      <c r="D68" s="17"/>
    </row>
    <row r="69" spans="1:8" ht="32.25" thickBot="1" x14ac:dyDescent="0.3">
      <c r="A69" s="15" t="s">
        <v>81</v>
      </c>
      <c r="B69" s="18">
        <v>210</v>
      </c>
      <c r="C69" s="17"/>
      <c r="D69" s="17"/>
    </row>
    <row r="70" spans="1:8" ht="32.25" thickBot="1" x14ac:dyDescent="0.3">
      <c r="A70" s="15" t="s">
        <v>82</v>
      </c>
      <c r="B70" s="18">
        <v>211</v>
      </c>
      <c r="C70" s="17"/>
      <c r="D70" s="17"/>
    </row>
    <row r="71" spans="1:8" ht="16.5" thickBot="1" x14ac:dyDescent="0.3">
      <c r="A71" s="15" t="s">
        <v>36</v>
      </c>
      <c r="B71" s="18">
        <v>212</v>
      </c>
      <c r="C71" s="17"/>
      <c r="D71" s="17"/>
    </row>
    <row r="72" spans="1:8" ht="16.5" thickBot="1" x14ac:dyDescent="0.3">
      <c r="A72" s="15" t="s">
        <v>83</v>
      </c>
      <c r="B72" s="18">
        <v>213</v>
      </c>
      <c r="C72" s="31"/>
      <c r="D72" s="17"/>
    </row>
    <row r="73" spans="1:8" ht="16.5" thickBot="1" x14ac:dyDescent="0.3">
      <c r="A73" s="15" t="s">
        <v>84</v>
      </c>
      <c r="B73" s="18">
        <v>214</v>
      </c>
      <c r="C73" s="27">
        <v>6632580</v>
      </c>
      <c r="D73" s="17">
        <v>8010870</v>
      </c>
    </row>
    <row r="74" spans="1:8" ht="16.5" thickBot="1" x14ac:dyDescent="0.3">
      <c r="A74" s="15" t="s">
        <v>85</v>
      </c>
      <c r="B74" s="18">
        <v>215</v>
      </c>
      <c r="C74" s="27">
        <v>17431</v>
      </c>
      <c r="D74" s="17">
        <v>17431</v>
      </c>
    </row>
    <row r="75" spans="1:8" ht="16.5" thickBot="1" x14ac:dyDescent="0.3">
      <c r="A75" s="15" t="s">
        <v>86</v>
      </c>
      <c r="B75" s="18">
        <v>216</v>
      </c>
      <c r="C75" s="27">
        <v>0</v>
      </c>
      <c r="D75" s="17">
        <v>0</v>
      </c>
    </row>
    <row r="76" spans="1:8" ht="16.5" thickBot="1" x14ac:dyDescent="0.3">
      <c r="A76" s="15" t="s">
        <v>87</v>
      </c>
      <c r="B76" s="18">
        <v>217</v>
      </c>
      <c r="C76" s="27">
        <v>17476</v>
      </c>
      <c r="D76" s="17">
        <v>21987</v>
      </c>
    </row>
    <row r="77" spans="1:8" ht="16.5" thickBot="1" x14ac:dyDescent="0.3">
      <c r="A77" s="15" t="s">
        <v>88</v>
      </c>
      <c r="B77" s="18">
        <v>218</v>
      </c>
      <c r="C77" s="27">
        <v>495</v>
      </c>
      <c r="D77" s="17"/>
    </row>
    <row r="78" spans="1:8" ht="16.5" thickBot="1" x14ac:dyDescent="0.3">
      <c r="A78" s="15" t="s">
        <v>89</v>
      </c>
      <c r="B78" s="18">
        <v>219</v>
      </c>
      <c r="C78" s="27"/>
      <c r="D78" s="17"/>
    </row>
    <row r="79" spans="1:8" ht="16.5" thickBot="1" x14ac:dyDescent="0.3">
      <c r="A79" s="15" t="s">
        <v>90</v>
      </c>
      <c r="B79" s="18">
        <v>220</v>
      </c>
      <c r="C79" s="27"/>
      <c r="D79" s="17"/>
    </row>
    <row r="80" spans="1:8" ht="16.5" thickBot="1" x14ac:dyDescent="0.3">
      <c r="A80" s="15" t="s">
        <v>91</v>
      </c>
      <c r="B80" s="18">
        <v>221</v>
      </c>
      <c r="C80" s="27"/>
      <c r="D80" s="17"/>
    </row>
    <row r="81" spans="1:4" ht="16.5" thickBot="1" x14ac:dyDescent="0.3">
      <c r="A81" s="15" t="s">
        <v>92</v>
      </c>
      <c r="B81" s="18">
        <v>222</v>
      </c>
      <c r="C81" s="27">
        <v>637509</v>
      </c>
      <c r="D81" s="31">
        <v>838172</v>
      </c>
    </row>
    <row r="82" spans="1:4" ht="15.75" x14ac:dyDescent="0.25">
      <c r="A82" s="19" t="s">
        <v>93</v>
      </c>
      <c r="B82" s="20">
        <v>300</v>
      </c>
      <c r="C82" s="32">
        <f>SUM(C68:C81)</f>
        <v>7305491</v>
      </c>
      <c r="D82" s="21">
        <f>SUM(D68:D81)</f>
        <v>8888460</v>
      </c>
    </row>
    <row r="83" spans="1:4" ht="16.5" thickBot="1" x14ac:dyDescent="0.3">
      <c r="A83" s="15" t="s">
        <v>94</v>
      </c>
      <c r="B83" s="23"/>
      <c r="C83" s="33"/>
      <c r="D83" s="24"/>
    </row>
    <row r="84" spans="1:4" ht="16.5" thickBot="1" x14ac:dyDescent="0.3">
      <c r="A84" s="15" t="s">
        <v>95</v>
      </c>
      <c r="B84" s="18">
        <v>301</v>
      </c>
      <c r="C84" s="17"/>
      <c r="D84" s="17"/>
    </row>
    <row r="85" spans="1:4" ht="16.5" thickBot="1" x14ac:dyDescent="0.3">
      <c r="A85" s="15" t="s">
        <v>96</v>
      </c>
      <c r="B85" s="16"/>
      <c r="C85" s="17"/>
      <c r="D85" s="17"/>
    </row>
    <row r="86" spans="1:4" ht="32.25" thickBot="1" x14ac:dyDescent="0.3">
      <c r="A86" s="15" t="s">
        <v>97</v>
      </c>
      <c r="B86" s="18">
        <v>310</v>
      </c>
      <c r="C86" s="17"/>
      <c r="D86" s="17"/>
    </row>
    <row r="87" spans="1:4" ht="32.25" thickBot="1" x14ac:dyDescent="0.3">
      <c r="A87" s="15" t="s">
        <v>98</v>
      </c>
      <c r="B87" s="18">
        <v>311</v>
      </c>
      <c r="C87" s="17"/>
      <c r="D87" s="17"/>
    </row>
    <row r="88" spans="1:4" ht="16.5" thickBot="1" x14ac:dyDescent="0.3">
      <c r="A88" s="15" t="s">
        <v>61</v>
      </c>
      <c r="B88" s="18">
        <v>312</v>
      </c>
      <c r="C88" s="17"/>
      <c r="D88" s="17"/>
    </row>
    <row r="89" spans="1:4" ht="16.5" thickBot="1" x14ac:dyDescent="0.3">
      <c r="A89" s="15" t="s">
        <v>99</v>
      </c>
      <c r="B89" s="18">
        <v>313</v>
      </c>
      <c r="C89" s="17"/>
      <c r="D89" s="17"/>
    </row>
    <row r="90" spans="1:4" ht="16.5" thickBot="1" x14ac:dyDescent="0.3">
      <c r="A90" s="15" t="s">
        <v>100</v>
      </c>
      <c r="B90" s="18">
        <v>314</v>
      </c>
      <c r="C90" s="17">
        <v>0</v>
      </c>
      <c r="D90" s="17">
        <v>0</v>
      </c>
    </row>
    <row r="91" spans="1:4" ht="16.5" thickBot="1" x14ac:dyDescent="0.3">
      <c r="A91" s="15" t="s">
        <v>101</v>
      </c>
      <c r="B91" s="18">
        <v>315</v>
      </c>
      <c r="C91" s="17">
        <v>6821</v>
      </c>
      <c r="D91" s="17">
        <v>6821</v>
      </c>
    </row>
    <row r="92" spans="1:4" ht="16.5" thickBot="1" x14ac:dyDescent="0.3">
      <c r="A92" s="15" t="s">
        <v>102</v>
      </c>
      <c r="B92" s="18">
        <v>316</v>
      </c>
      <c r="C92" s="17"/>
      <c r="D92" s="17">
        <v>0</v>
      </c>
    </row>
    <row r="93" spans="1:4" ht="16.5" thickBot="1" x14ac:dyDescent="0.3">
      <c r="A93" s="15" t="s">
        <v>87</v>
      </c>
      <c r="B93" s="18">
        <v>317</v>
      </c>
      <c r="C93" s="17"/>
      <c r="D93" s="17"/>
    </row>
    <row r="94" spans="1:4" ht="16.5" thickBot="1" x14ac:dyDescent="0.3">
      <c r="A94" s="15" t="s">
        <v>103</v>
      </c>
      <c r="B94" s="18">
        <v>318</v>
      </c>
      <c r="C94" s="17"/>
      <c r="D94" s="17"/>
    </row>
    <row r="95" spans="1:4" ht="16.5" thickBot="1" x14ac:dyDescent="0.3">
      <c r="A95" s="15" t="s">
        <v>104</v>
      </c>
      <c r="B95" s="18">
        <v>319</v>
      </c>
      <c r="C95" s="17"/>
      <c r="D95" s="17"/>
    </row>
    <row r="96" spans="1:4" ht="16.5" thickBot="1" x14ac:dyDescent="0.3">
      <c r="A96" s="15" t="s">
        <v>90</v>
      </c>
      <c r="B96" s="18">
        <v>320</v>
      </c>
      <c r="C96" s="17"/>
      <c r="D96" s="17"/>
    </row>
    <row r="97" spans="1:4" ht="16.5" thickBot="1" x14ac:dyDescent="0.3">
      <c r="A97" s="15" t="s">
        <v>105</v>
      </c>
      <c r="B97" s="18">
        <v>321</v>
      </c>
      <c r="C97" s="17"/>
      <c r="D97" s="17"/>
    </row>
    <row r="98" spans="1:4" ht="15.75" x14ac:dyDescent="0.25">
      <c r="A98" s="19" t="s">
        <v>106</v>
      </c>
      <c r="B98" s="20">
        <v>400</v>
      </c>
      <c r="C98" s="21">
        <f>SUM(C86:C97)</f>
        <v>6821</v>
      </c>
      <c r="D98" s="21">
        <f>SUM(D86:D97)</f>
        <v>6821</v>
      </c>
    </row>
    <row r="99" spans="1:4" ht="16.5" thickBot="1" x14ac:dyDescent="0.3">
      <c r="A99" s="15" t="s">
        <v>107</v>
      </c>
      <c r="B99" s="23"/>
      <c r="C99" s="24"/>
      <c r="D99" s="24"/>
    </row>
    <row r="100" spans="1:4" ht="16.5" thickBot="1" x14ac:dyDescent="0.3">
      <c r="A100" s="15" t="s">
        <v>108</v>
      </c>
      <c r="B100" s="16"/>
      <c r="C100" s="17"/>
      <c r="D100" s="17"/>
    </row>
    <row r="101" spans="1:4" ht="16.5" thickBot="1" x14ac:dyDescent="0.3">
      <c r="A101" s="15" t="s">
        <v>109</v>
      </c>
      <c r="B101" s="18">
        <v>410</v>
      </c>
      <c r="C101" s="17">
        <v>13200</v>
      </c>
      <c r="D101" s="17">
        <v>13200</v>
      </c>
    </row>
    <row r="102" spans="1:4" ht="16.5" thickBot="1" x14ac:dyDescent="0.3">
      <c r="A102" s="15" t="s">
        <v>110</v>
      </c>
      <c r="B102" s="18">
        <v>411</v>
      </c>
      <c r="C102" s="17"/>
      <c r="D102" s="17"/>
    </row>
    <row r="103" spans="1:4" ht="16.5" thickBot="1" x14ac:dyDescent="0.3">
      <c r="A103" s="15" t="s">
        <v>111</v>
      </c>
      <c r="B103" s="18">
        <v>412</v>
      </c>
      <c r="C103" s="17"/>
      <c r="D103" s="17"/>
    </row>
    <row r="104" spans="1:4" ht="16.5" thickBot="1" x14ac:dyDescent="0.3">
      <c r="A104" s="15" t="s">
        <v>112</v>
      </c>
      <c r="B104" s="18">
        <v>413</v>
      </c>
      <c r="C104" s="17">
        <v>79723</v>
      </c>
      <c r="D104" s="17">
        <f>[1]капитал!F62</f>
        <v>85167</v>
      </c>
    </row>
    <row r="105" spans="1:4" ht="16.5" thickBot="1" x14ac:dyDescent="0.3">
      <c r="A105" s="15" t="s">
        <v>113</v>
      </c>
      <c r="B105" s="18">
        <v>414</v>
      </c>
      <c r="C105" s="17">
        <f>[1]капитал!G94</f>
        <v>2034590</v>
      </c>
      <c r="D105" s="17">
        <f>[1]капитал!G62</f>
        <v>2589434</v>
      </c>
    </row>
    <row r="106" spans="1:4" ht="16.5" thickBot="1" x14ac:dyDescent="0.3">
      <c r="A106" s="15" t="s">
        <v>114</v>
      </c>
      <c r="B106" s="18">
        <v>415</v>
      </c>
      <c r="C106" s="17"/>
      <c r="D106" s="17"/>
    </row>
    <row r="107" spans="1:4" ht="32.25" thickBot="1" x14ac:dyDescent="0.3">
      <c r="A107" s="15" t="s">
        <v>115</v>
      </c>
      <c r="B107" s="18">
        <v>420</v>
      </c>
      <c r="C107" s="17">
        <f>SUM(C101:C106)</f>
        <v>2127513</v>
      </c>
      <c r="D107" s="17">
        <f>SUM(D101:D106)</f>
        <v>2687801</v>
      </c>
    </row>
    <row r="108" spans="1:4" ht="16.5" thickBot="1" x14ac:dyDescent="0.3">
      <c r="A108" s="15" t="s">
        <v>116</v>
      </c>
      <c r="B108" s="18">
        <v>421</v>
      </c>
      <c r="C108" s="17"/>
      <c r="D108" s="17"/>
    </row>
    <row r="109" spans="1:4" ht="16.5" thickBot="1" x14ac:dyDescent="0.3">
      <c r="A109" s="15" t="s">
        <v>117</v>
      </c>
      <c r="B109" s="18">
        <v>500</v>
      </c>
      <c r="C109" s="17">
        <f>C107+C108</f>
        <v>2127513</v>
      </c>
      <c r="D109" s="17">
        <f>D107+D108</f>
        <v>2687801</v>
      </c>
    </row>
    <row r="110" spans="1:4" ht="16.5" thickBot="1" x14ac:dyDescent="0.3">
      <c r="A110" s="15" t="s">
        <v>118</v>
      </c>
      <c r="B110" s="16"/>
      <c r="C110" s="17">
        <f>C82+C98+C107</f>
        <v>9439825</v>
      </c>
      <c r="D110" s="17">
        <f>D82+D98+D107</f>
        <v>11583082</v>
      </c>
    </row>
    <row r="111" spans="1:4" ht="15.75" x14ac:dyDescent="0.25">
      <c r="A111" s="34"/>
    </row>
    <row r="112" spans="1:4" ht="15.75" x14ac:dyDescent="0.25">
      <c r="A112" s="35" t="s">
        <v>119</v>
      </c>
      <c r="B112" s="36"/>
      <c r="C112" s="37"/>
      <c r="D112" s="35" t="s">
        <v>120</v>
      </c>
    </row>
    <row r="113" spans="1:4" x14ac:dyDescent="0.25">
      <c r="A113" s="38" t="s">
        <v>121</v>
      </c>
      <c r="B113" s="38"/>
      <c r="C113" s="38"/>
      <c r="D113" s="38"/>
    </row>
    <row r="114" spans="1:4" ht="15.75" x14ac:dyDescent="0.25">
      <c r="A114" s="35" t="s">
        <v>122</v>
      </c>
      <c r="B114" s="39"/>
      <c r="C114" s="40"/>
      <c r="D114" s="35" t="s">
        <v>123</v>
      </c>
    </row>
    <row r="115" spans="1:4" x14ac:dyDescent="0.25">
      <c r="A115" s="38" t="s">
        <v>124</v>
      </c>
      <c r="B115" s="38"/>
      <c r="C115" s="38"/>
      <c r="D115" s="38"/>
    </row>
    <row r="116" spans="1:4" ht="15.75" x14ac:dyDescent="0.25">
      <c r="A116" s="34"/>
    </row>
    <row r="117" spans="1:4" ht="15.75" x14ac:dyDescent="0.25">
      <c r="A117" s="34" t="s">
        <v>125</v>
      </c>
      <c r="C117" s="22">
        <f>C66-C110</f>
        <v>0</v>
      </c>
    </row>
    <row r="118" spans="1:4" ht="15.75" x14ac:dyDescent="0.25">
      <c r="A118" s="34"/>
      <c r="C118" s="22"/>
    </row>
    <row r="119" spans="1:4" x14ac:dyDescent="0.25">
      <c r="C119" s="22"/>
      <c r="D119" s="22"/>
    </row>
    <row r="121" spans="1:4" x14ac:dyDescent="0.25">
      <c r="C121" s="22"/>
      <c r="D121" s="22"/>
    </row>
  </sheetData>
  <mergeCells count="38">
    <mergeCell ref="A113:D113"/>
    <mergeCell ref="A115:D115"/>
    <mergeCell ref="B82:B83"/>
    <mergeCell ref="C82:C83"/>
    <mergeCell ref="D82:D83"/>
    <mergeCell ref="B98:B99"/>
    <mergeCell ref="C98:C99"/>
    <mergeCell ref="D98:D99"/>
    <mergeCell ref="B42:B43"/>
    <mergeCell ref="C42:C43"/>
    <mergeCell ref="D42:D43"/>
    <mergeCell ref="B64:B65"/>
    <mergeCell ref="C64:C65"/>
    <mergeCell ref="D64:D65"/>
    <mergeCell ref="A20:D20"/>
    <mergeCell ref="A21:D21"/>
    <mergeCell ref="A22:D22"/>
    <mergeCell ref="A23:D23"/>
    <mergeCell ref="A24:D24"/>
    <mergeCell ref="A25:D25"/>
    <mergeCell ref="B13:D13"/>
    <mergeCell ref="B15:D15"/>
    <mergeCell ref="A16:D16"/>
    <mergeCell ref="A17:D17"/>
    <mergeCell ref="A18:D18"/>
    <mergeCell ref="A19:D19"/>
    <mergeCell ref="B7:D7"/>
    <mergeCell ref="B8:D8"/>
    <mergeCell ref="B9:D9"/>
    <mergeCell ref="B10:D10"/>
    <mergeCell ref="B11:D11"/>
    <mergeCell ref="B12:D12"/>
    <mergeCell ref="B1:D1"/>
    <mergeCell ref="B2:D2"/>
    <mergeCell ref="B3:D3"/>
    <mergeCell ref="B4:D4"/>
    <mergeCell ref="B5:D5"/>
    <mergeCell ref="B6:D6"/>
  </mergeCells>
  <hyperlinks>
    <hyperlink ref="B2" location="sub0" display="sub0" xr:uid="{1EB1F36F-CFEC-4CE5-9A03-C64C7D05CDE4}"/>
  </hyperlinks>
  <pageMargins left="0.45" right="0.2" top="0.24" bottom="0.24" header="0.24" footer="0.24"/>
  <pageSetup paperSize="9" scale="66" fitToHeight="2" orientation="portrait" verticalDpi="300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баланс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Новицкая Ирина Николаевна</dc:creator>
  <cp:lastModifiedBy>Новицкая Ирина Николаевна</cp:lastModifiedBy>
  <dcterms:created xsi:type="dcterms:W3CDTF">2023-08-01T05:54:15Z</dcterms:created>
  <dcterms:modified xsi:type="dcterms:W3CDTF">2023-08-01T05:54:31Z</dcterms:modified>
</cp:coreProperties>
</file>