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e-vedspecpr\Downloads\Инфа для размещения СМИ и сайт\"/>
    </mc:Choice>
  </mc:AlternateContent>
  <bookViews>
    <workbookView xWindow="0" yWindow="0" windowWidth="24720" windowHeight="11928"/>
  </bookViews>
  <sheets>
    <sheet name="ддс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88" i="1"/>
  <c r="C88" i="1"/>
  <c r="D82" i="1"/>
  <c r="D95" i="1" s="1"/>
  <c r="C82" i="1"/>
  <c r="C95" i="1" s="1"/>
  <c r="D64" i="1"/>
  <c r="C64" i="1"/>
  <c r="D50" i="1"/>
  <c r="D79" i="1" s="1"/>
  <c r="C50" i="1"/>
  <c r="C79" i="1" s="1"/>
  <c r="D47" i="1"/>
  <c r="D99" i="1" s="1"/>
  <c r="D101" i="1" s="1"/>
  <c r="D38" i="1"/>
  <c r="C38" i="1"/>
  <c r="D30" i="1"/>
  <c r="C30" i="1"/>
  <c r="C47" i="1" s="1"/>
  <c r="C99" i="1" l="1"/>
  <c r="C101" i="1" s="1"/>
</calcChain>
</file>

<file path=xl/sharedStrings.xml><?xml version="1.0" encoding="utf-8"?>
<sst xmlns="http://schemas.openxmlformats.org/spreadsheetml/2006/main" count="157" uniqueCount="143">
  <si>
    <t>Приложение 3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</si>
  <si>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</si>
  <si>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</si>
  <si>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</si>
  <si>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</si>
  <si>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</si>
  <si>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</si>
  <si>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</si>
  <si>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4</t>
  </si>
  <si>
    <t>к приказу Министра финансов</t>
  </si>
  <si>
    <t>от 28 июня 2017 года № 404</t>
  </si>
  <si>
    <t>Форма</t>
  </si>
  <si>
    <t>Отчет о движении денежных средств (прямой метод)</t>
  </si>
  <si>
    <r>
      <t>отчетный период 20</t>
    </r>
    <r>
      <rPr>
        <b/>
        <u/>
        <sz val="12"/>
        <color indexed="8"/>
        <rFont val="Times New Roman"/>
        <family val="1"/>
        <charset val="204"/>
      </rPr>
      <t xml:space="preserve">23 </t>
    </r>
    <r>
      <rPr>
        <sz val="12"/>
        <color indexed="8"/>
        <rFont val="Times New Roman"/>
        <family val="1"/>
        <charset val="204"/>
      </rPr>
      <t>год</t>
    </r>
  </si>
  <si>
    <t>Индекс: № 3 - ДДС-П</t>
  </si>
  <si>
    <t>Периодичность: квартал</t>
  </si>
  <si>
    <t xml:space="preserve">Представляют: </t>
  </si>
  <si>
    <t xml:space="preserve">Куда представляется: </t>
  </si>
  <si>
    <t xml:space="preserve">Срок представления: </t>
  </si>
  <si>
    <t xml:space="preserve">Примечание: </t>
  </si>
  <si>
    <t>Наименование организации: ТОО "Севказэнергосбыт"</t>
  </si>
  <si>
    <r>
      <t xml:space="preserve">по состоянию на « </t>
    </r>
    <r>
      <rPr>
        <b/>
        <u/>
        <sz val="12"/>
        <color indexed="8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 xml:space="preserve"> » </t>
    </r>
    <r>
      <rPr>
        <b/>
        <u/>
        <sz val="12"/>
        <color indexed="8"/>
        <rFont val="Times New Roman"/>
        <family val="1"/>
        <charset val="204"/>
      </rPr>
      <t>июня</t>
    </r>
    <r>
      <rPr>
        <sz val="12"/>
        <color indexed="8"/>
        <rFont val="Times New Roman"/>
        <family val="1"/>
        <charset val="204"/>
      </rPr>
      <t xml:space="preserve">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года</t>
    </r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</si>
  <si>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</si>
  <si>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</si>
  <si>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</si>
  <si>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</si>
  <si>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</si>
  <si>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</si>
  <si>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</si>
  <si>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</si>
  <si>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</si>
  <si>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</si>
  <si>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</si>
  <si>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</si>
  <si>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</si>
  <si>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</si>
  <si>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</si>
  <si>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</si>
  <si>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</si>
  <si>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</si>
  <si>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</si>
  <si>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</si>
  <si>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</si>
  <si>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</si>
  <si>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</si>
  <si>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</si>
  <si>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</si>
  <si>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</si>
  <si>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</si>
  <si>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</si>
  <si>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</si>
  <si>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</si>
  <si>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</si>
  <si>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</si>
  <si>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</si>
  <si>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</si>
  <si>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</si>
  <si>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</si>
  <si>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</si>
  <si>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</t>
  </si>
  <si>
    <t>030</t>
  </si>
  <si>
    <t>(строка 010 -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</si>
  <si>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</si>
  <si>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</si>
  <si>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</si>
  <si>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</si>
  <si>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</si>
  <si>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</si>
  <si>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</si>
  <si>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</si>
  <si>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</si>
  <si>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</si>
  <si>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</si>
  <si>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</si>
  <si>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</si>
  <si>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</si>
  <si>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</si>
  <si>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</si>
  <si>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</si>
  <si>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</si>
  <si>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</si>
  <si>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</si>
  <si>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</si>
  <si>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</si>
  <si>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</si>
  <si>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</si>
  <si>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</si>
  <si>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</si>
  <si>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</si>
  <si>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</si>
  <si>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</si>
  <si>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</si>
  <si>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</si>
  <si>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</si>
  <si>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</si>
  <si>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</si>
  <si>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</si>
  <si>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</si>
  <si>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</si>
  <si>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</si>
  <si>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</si>
  <si>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</si>
  <si>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</si>
  <si>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</si>
  <si>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</si>
  <si>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</si>
  <si>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</si>
  <si>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</si>
  <si>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</si>
  <si>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</si>
  <si>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</si>
  <si>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</si>
  <si>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</t>
  </si>
  <si>
    <t>080</t>
  </si>
  <si>
    <t>(строка 040 -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</si>
  <si>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</si>
  <si>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</si>
  <si>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</si>
  <si>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</si>
  <si>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</si>
  <si>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</si>
  <si>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</si>
  <si>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</si>
  <si>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</si>
  <si>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</si>
  <si>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</si>
  <si>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</si>
  <si>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</si>
  <si>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</si>
  <si>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</t>
  </si>
  <si>
    <t>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</si>
  <si>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</si>
  <si>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</si>
  <si>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</si>
  <si>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</si>
  <si>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</si>
  <si>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Генеральный директор</t>
  </si>
  <si>
    <t>М.К. Сагандыков</t>
  </si>
  <si>
    <t>                          (фамилия, имя, отчество (при его наличии))    (подпись)</t>
  </si>
  <si>
    <t xml:space="preserve">Главный бухгалтер </t>
  </si>
  <si>
    <t>О.А Николаева</t>
  </si>
  <si>
    <t>                                  (фамилия, имя, отчество (при его наличии))     (подпись)</t>
  </si>
  <si>
    <t>Место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</si>
</sst>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0" fillId="0" borderId="0" xfId="0" applyNumberFormat="1"/>
    <xf numFmtId="4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1" fontId="8" fillId="0" borderId="6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1" fontId="8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49" fontId="0" fillId="0" borderId="9" xfId="0" applyNumberFormat="1" applyBorder="1" applyAlignment="1">
      <alignment horizontal="center"/>
    </xf>
    <xf numFmtId="41" fontId="0" fillId="0" borderId="9" xfId="0" applyNumberFormat="1" applyBorder="1"/>
    <xf numFmtId="41" fontId="3" fillId="0" borderId="0" xfId="0" applyNumberFormat="1" applyFont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1" fontId="9" fillId="0" borderId="9" xfId="0" applyNumberFormat="1" applyFont="1" applyBorder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1" fontId="8" fillId="0" borderId="8" xfId="0" applyNumberFormat="1" applyFont="1" applyFill="1" applyBorder="1" applyAlignment="1">
      <alignment vertical="top" wrapText="1"/>
    </xf>
    <xf numFmtId="41" fontId="8" fillId="0" borderId="5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Novickaya/Desktop/&#1076;&#1083;&#1103;%20&#1087;&#1091;&#1073;&#1083;&#1080;&#1082;&#1072;&#1094;&#1080;&#1080;/01_&#1057;&#1050;&#1069;&#1057;%20&#1060;&#1054;%202023%20&#1075;&#1086;&#1076;_&#1085;&#1086;&#1074;&#1072;&#1103;%20&#1092;&#1086;&#1088;&#1084;&#1072;%202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о ПиУ"/>
      <sheetName val="ддс"/>
      <sheetName val="капитал"/>
      <sheetName val="2кв"/>
      <sheetName val="отчет о ПиУ 4 квартал"/>
    </sheetNames>
    <sheetDataSet>
      <sheetData sheetId="0">
        <row r="29">
          <cell r="D29">
            <v>468563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zoomScaleNormal="100" workbookViewId="0">
      <selection activeCell="A16" sqref="A16:D16"/>
    </sheetView>
  </sheetViews>
  <sheetFormatPr defaultRowHeight="14.4" x14ac:dyDescent="0.3"/>
  <cols>
    <col min="1" max="1" width="74.5546875" customWidth="1"/>
    <col min="2" max="2" width="9.109375" style="3" customWidth="1"/>
    <col min="3" max="3" width="16.5546875" style="4" customWidth="1"/>
    <col min="4" max="4" width="14.88671875" style="4" customWidth="1"/>
    <col min="5" max="5" width="9.44140625" bestFit="1" customWidth="1"/>
    <col min="6" max="6" width="11.88671875" bestFit="1" customWidth="1"/>
    <col min="7" max="7" width="12.88671875" bestFit="1" customWidth="1"/>
    <col min="9" max="9" width="11.88671875" bestFit="1" customWidth="1"/>
    <col min="257" max="257" width="74.5546875" customWidth="1"/>
    <col min="259" max="259" width="16.5546875" customWidth="1"/>
    <col min="260" max="260" width="14.88671875" customWidth="1"/>
    <col min="261" max="261" width="9.44140625" bestFit="1" customWidth="1"/>
    <col min="262" max="262" width="11.88671875" bestFit="1" customWidth="1"/>
    <col min="263" max="263" width="12.88671875" bestFit="1" customWidth="1"/>
    <col min="265" max="265" width="11.88671875" bestFit="1" customWidth="1"/>
    <col min="513" max="513" width="74.5546875" customWidth="1"/>
    <col min="515" max="515" width="16.5546875" customWidth="1"/>
    <col min="516" max="516" width="14.88671875" customWidth="1"/>
    <col min="517" max="517" width="9.44140625" bestFit="1" customWidth="1"/>
    <col min="518" max="518" width="11.88671875" bestFit="1" customWidth="1"/>
    <col min="519" max="519" width="12.88671875" bestFit="1" customWidth="1"/>
    <col min="521" max="521" width="11.88671875" bestFit="1" customWidth="1"/>
    <col min="769" max="769" width="74.5546875" customWidth="1"/>
    <col min="771" max="771" width="16.5546875" customWidth="1"/>
    <col min="772" max="772" width="14.88671875" customWidth="1"/>
    <col min="773" max="773" width="9.44140625" bestFit="1" customWidth="1"/>
    <col min="774" max="774" width="11.88671875" bestFit="1" customWidth="1"/>
    <col min="775" max="775" width="12.88671875" bestFit="1" customWidth="1"/>
    <col min="777" max="777" width="11.88671875" bestFit="1" customWidth="1"/>
    <col min="1025" max="1025" width="74.5546875" customWidth="1"/>
    <col min="1027" max="1027" width="16.5546875" customWidth="1"/>
    <col min="1028" max="1028" width="14.88671875" customWidth="1"/>
    <col min="1029" max="1029" width="9.44140625" bestFit="1" customWidth="1"/>
    <col min="1030" max="1030" width="11.88671875" bestFit="1" customWidth="1"/>
    <col min="1031" max="1031" width="12.88671875" bestFit="1" customWidth="1"/>
    <col min="1033" max="1033" width="11.88671875" bestFit="1" customWidth="1"/>
    <col min="1281" max="1281" width="74.5546875" customWidth="1"/>
    <col min="1283" max="1283" width="16.5546875" customWidth="1"/>
    <col min="1284" max="1284" width="14.88671875" customWidth="1"/>
    <col min="1285" max="1285" width="9.44140625" bestFit="1" customWidth="1"/>
    <col min="1286" max="1286" width="11.88671875" bestFit="1" customWidth="1"/>
    <col min="1287" max="1287" width="12.88671875" bestFit="1" customWidth="1"/>
    <col min="1289" max="1289" width="11.88671875" bestFit="1" customWidth="1"/>
    <col min="1537" max="1537" width="74.5546875" customWidth="1"/>
    <col min="1539" max="1539" width="16.5546875" customWidth="1"/>
    <col min="1540" max="1540" width="14.88671875" customWidth="1"/>
    <col min="1541" max="1541" width="9.44140625" bestFit="1" customWidth="1"/>
    <col min="1542" max="1542" width="11.88671875" bestFit="1" customWidth="1"/>
    <col min="1543" max="1543" width="12.88671875" bestFit="1" customWidth="1"/>
    <col min="1545" max="1545" width="11.88671875" bestFit="1" customWidth="1"/>
    <col min="1793" max="1793" width="74.5546875" customWidth="1"/>
    <col min="1795" max="1795" width="16.5546875" customWidth="1"/>
    <col min="1796" max="1796" width="14.88671875" customWidth="1"/>
    <col min="1797" max="1797" width="9.44140625" bestFit="1" customWidth="1"/>
    <col min="1798" max="1798" width="11.88671875" bestFit="1" customWidth="1"/>
    <col min="1799" max="1799" width="12.88671875" bestFit="1" customWidth="1"/>
    <col min="1801" max="1801" width="11.88671875" bestFit="1" customWidth="1"/>
    <col min="2049" max="2049" width="74.5546875" customWidth="1"/>
    <col min="2051" max="2051" width="16.5546875" customWidth="1"/>
    <col min="2052" max="2052" width="14.88671875" customWidth="1"/>
    <col min="2053" max="2053" width="9.44140625" bestFit="1" customWidth="1"/>
    <col min="2054" max="2054" width="11.88671875" bestFit="1" customWidth="1"/>
    <col min="2055" max="2055" width="12.88671875" bestFit="1" customWidth="1"/>
    <col min="2057" max="2057" width="11.88671875" bestFit="1" customWidth="1"/>
    <col min="2305" max="2305" width="74.5546875" customWidth="1"/>
    <col min="2307" max="2307" width="16.5546875" customWidth="1"/>
    <col min="2308" max="2308" width="14.88671875" customWidth="1"/>
    <col min="2309" max="2309" width="9.44140625" bestFit="1" customWidth="1"/>
    <col min="2310" max="2310" width="11.88671875" bestFit="1" customWidth="1"/>
    <col min="2311" max="2311" width="12.88671875" bestFit="1" customWidth="1"/>
    <col min="2313" max="2313" width="11.88671875" bestFit="1" customWidth="1"/>
    <col min="2561" max="2561" width="74.5546875" customWidth="1"/>
    <col min="2563" max="2563" width="16.5546875" customWidth="1"/>
    <col min="2564" max="2564" width="14.88671875" customWidth="1"/>
    <col min="2565" max="2565" width="9.44140625" bestFit="1" customWidth="1"/>
    <col min="2566" max="2566" width="11.88671875" bestFit="1" customWidth="1"/>
    <col min="2567" max="2567" width="12.88671875" bestFit="1" customWidth="1"/>
    <col min="2569" max="2569" width="11.88671875" bestFit="1" customWidth="1"/>
    <col min="2817" max="2817" width="74.5546875" customWidth="1"/>
    <col min="2819" max="2819" width="16.5546875" customWidth="1"/>
    <col min="2820" max="2820" width="14.88671875" customWidth="1"/>
    <col min="2821" max="2821" width="9.44140625" bestFit="1" customWidth="1"/>
    <col min="2822" max="2822" width="11.88671875" bestFit="1" customWidth="1"/>
    <col min="2823" max="2823" width="12.88671875" bestFit="1" customWidth="1"/>
    <col min="2825" max="2825" width="11.88671875" bestFit="1" customWidth="1"/>
    <col min="3073" max="3073" width="74.5546875" customWidth="1"/>
    <col min="3075" max="3075" width="16.5546875" customWidth="1"/>
    <col min="3076" max="3076" width="14.88671875" customWidth="1"/>
    <col min="3077" max="3077" width="9.44140625" bestFit="1" customWidth="1"/>
    <col min="3078" max="3078" width="11.88671875" bestFit="1" customWidth="1"/>
    <col min="3079" max="3079" width="12.88671875" bestFit="1" customWidth="1"/>
    <col min="3081" max="3081" width="11.88671875" bestFit="1" customWidth="1"/>
    <col min="3329" max="3329" width="74.5546875" customWidth="1"/>
    <col min="3331" max="3331" width="16.5546875" customWidth="1"/>
    <col min="3332" max="3332" width="14.88671875" customWidth="1"/>
    <col min="3333" max="3333" width="9.44140625" bestFit="1" customWidth="1"/>
    <col min="3334" max="3334" width="11.88671875" bestFit="1" customWidth="1"/>
    <col min="3335" max="3335" width="12.88671875" bestFit="1" customWidth="1"/>
    <col min="3337" max="3337" width="11.88671875" bestFit="1" customWidth="1"/>
    <col min="3585" max="3585" width="74.5546875" customWidth="1"/>
    <col min="3587" max="3587" width="16.5546875" customWidth="1"/>
    <col min="3588" max="3588" width="14.88671875" customWidth="1"/>
    <col min="3589" max="3589" width="9.44140625" bestFit="1" customWidth="1"/>
    <col min="3590" max="3590" width="11.88671875" bestFit="1" customWidth="1"/>
    <col min="3591" max="3591" width="12.88671875" bestFit="1" customWidth="1"/>
    <col min="3593" max="3593" width="11.88671875" bestFit="1" customWidth="1"/>
    <col min="3841" max="3841" width="74.5546875" customWidth="1"/>
    <col min="3843" max="3843" width="16.5546875" customWidth="1"/>
    <col min="3844" max="3844" width="14.88671875" customWidth="1"/>
    <col min="3845" max="3845" width="9.44140625" bestFit="1" customWidth="1"/>
    <col min="3846" max="3846" width="11.88671875" bestFit="1" customWidth="1"/>
    <col min="3847" max="3847" width="12.88671875" bestFit="1" customWidth="1"/>
    <col min="3849" max="3849" width="11.88671875" bestFit="1" customWidth="1"/>
    <col min="4097" max="4097" width="74.5546875" customWidth="1"/>
    <col min="4099" max="4099" width="16.5546875" customWidth="1"/>
    <col min="4100" max="4100" width="14.88671875" customWidth="1"/>
    <col min="4101" max="4101" width="9.44140625" bestFit="1" customWidth="1"/>
    <col min="4102" max="4102" width="11.88671875" bestFit="1" customWidth="1"/>
    <col min="4103" max="4103" width="12.88671875" bestFit="1" customWidth="1"/>
    <col min="4105" max="4105" width="11.88671875" bestFit="1" customWidth="1"/>
    <col min="4353" max="4353" width="74.5546875" customWidth="1"/>
    <col min="4355" max="4355" width="16.5546875" customWidth="1"/>
    <col min="4356" max="4356" width="14.88671875" customWidth="1"/>
    <col min="4357" max="4357" width="9.44140625" bestFit="1" customWidth="1"/>
    <col min="4358" max="4358" width="11.88671875" bestFit="1" customWidth="1"/>
    <col min="4359" max="4359" width="12.88671875" bestFit="1" customWidth="1"/>
    <col min="4361" max="4361" width="11.88671875" bestFit="1" customWidth="1"/>
    <col min="4609" max="4609" width="74.5546875" customWidth="1"/>
    <col min="4611" max="4611" width="16.5546875" customWidth="1"/>
    <col min="4612" max="4612" width="14.88671875" customWidth="1"/>
    <col min="4613" max="4613" width="9.44140625" bestFit="1" customWidth="1"/>
    <col min="4614" max="4614" width="11.88671875" bestFit="1" customWidth="1"/>
    <col min="4615" max="4615" width="12.88671875" bestFit="1" customWidth="1"/>
    <col min="4617" max="4617" width="11.88671875" bestFit="1" customWidth="1"/>
    <col min="4865" max="4865" width="74.5546875" customWidth="1"/>
    <col min="4867" max="4867" width="16.5546875" customWidth="1"/>
    <col min="4868" max="4868" width="14.88671875" customWidth="1"/>
    <col min="4869" max="4869" width="9.44140625" bestFit="1" customWidth="1"/>
    <col min="4870" max="4870" width="11.88671875" bestFit="1" customWidth="1"/>
    <col min="4871" max="4871" width="12.88671875" bestFit="1" customWidth="1"/>
    <col min="4873" max="4873" width="11.88671875" bestFit="1" customWidth="1"/>
    <col min="5121" max="5121" width="74.5546875" customWidth="1"/>
    <col min="5123" max="5123" width="16.5546875" customWidth="1"/>
    <col min="5124" max="5124" width="14.88671875" customWidth="1"/>
    <col min="5125" max="5125" width="9.44140625" bestFit="1" customWidth="1"/>
    <col min="5126" max="5126" width="11.88671875" bestFit="1" customWidth="1"/>
    <col min="5127" max="5127" width="12.88671875" bestFit="1" customWidth="1"/>
    <col min="5129" max="5129" width="11.88671875" bestFit="1" customWidth="1"/>
    <col min="5377" max="5377" width="74.5546875" customWidth="1"/>
    <col min="5379" max="5379" width="16.5546875" customWidth="1"/>
    <col min="5380" max="5380" width="14.88671875" customWidth="1"/>
    <col min="5381" max="5381" width="9.44140625" bestFit="1" customWidth="1"/>
    <col min="5382" max="5382" width="11.88671875" bestFit="1" customWidth="1"/>
    <col min="5383" max="5383" width="12.88671875" bestFit="1" customWidth="1"/>
    <col min="5385" max="5385" width="11.88671875" bestFit="1" customWidth="1"/>
    <col min="5633" max="5633" width="74.5546875" customWidth="1"/>
    <col min="5635" max="5635" width="16.5546875" customWidth="1"/>
    <col min="5636" max="5636" width="14.88671875" customWidth="1"/>
    <col min="5637" max="5637" width="9.44140625" bestFit="1" customWidth="1"/>
    <col min="5638" max="5638" width="11.88671875" bestFit="1" customWidth="1"/>
    <col min="5639" max="5639" width="12.88671875" bestFit="1" customWidth="1"/>
    <col min="5641" max="5641" width="11.88671875" bestFit="1" customWidth="1"/>
    <col min="5889" max="5889" width="74.5546875" customWidth="1"/>
    <col min="5891" max="5891" width="16.5546875" customWidth="1"/>
    <col min="5892" max="5892" width="14.88671875" customWidth="1"/>
    <col min="5893" max="5893" width="9.44140625" bestFit="1" customWidth="1"/>
    <col min="5894" max="5894" width="11.88671875" bestFit="1" customWidth="1"/>
    <col min="5895" max="5895" width="12.88671875" bestFit="1" customWidth="1"/>
    <col min="5897" max="5897" width="11.88671875" bestFit="1" customWidth="1"/>
    <col min="6145" max="6145" width="74.5546875" customWidth="1"/>
    <col min="6147" max="6147" width="16.5546875" customWidth="1"/>
    <col min="6148" max="6148" width="14.88671875" customWidth="1"/>
    <col min="6149" max="6149" width="9.44140625" bestFit="1" customWidth="1"/>
    <col min="6150" max="6150" width="11.88671875" bestFit="1" customWidth="1"/>
    <col min="6151" max="6151" width="12.88671875" bestFit="1" customWidth="1"/>
    <col min="6153" max="6153" width="11.88671875" bestFit="1" customWidth="1"/>
    <col min="6401" max="6401" width="74.5546875" customWidth="1"/>
    <col min="6403" max="6403" width="16.5546875" customWidth="1"/>
    <col min="6404" max="6404" width="14.88671875" customWidth="1"/>
    <col min="6405" max="6405" width="9.44140625" bestFit="1" customWidth="1"/>
    <col min="6406" max="6406" width="11.88671875" bestFit="1" customWidth="1"/>
    <col min="6407" max="6407" width="12.88671875" bestFit="1" customWidth="1"/>
    <col min="6409" max="6409" width="11.88671875" bestFit="1" customWidth="1"/>
    <col min="6657" max="6657" width="74.5546875" customWidth="1"/>
    <col min="6659" max="6659" width="16.5546875" customWidth="1"/>
    <col min="6660" max="6660" width="14.88671875" customWidth="1"/>
    <col min="6661" max="6661" width="9.44140625" bestFit="1" customWidth="1"/>
    <col min="6662" max="6662" width="11.88671875" bestFit="1" customWidth="1"/>
    <col min="6663" max="6663" width="12.88671875" bestFit="1" customWidth="1"/>
    <col min="6665" max="6665" width="11.88671875" bestFit="1" customWidth="1"/>
    <col min="6913" max="6913" width="74.5546875" customWidth="1"/>
    <col min="6915" max="6915" width="16.5546875" customWidth="1"/>
    <col min="6916" max="6916" width="14.88671875" customWidth="1"/>
    <col min="6917" max="6917" width="9.44140625" bestFit="1" customWidth="1"/>
    <col min="6918" max="6918" width="11.88671875" bestFit="1" customWidth="1"/>
    <col min="6919" max="6919" width="12.88671875" bestFit="1" customWidth="1"/>
    <col min="6921" max="6921" width="11.88671875" bestFit="1" customWidth="1"/>
    <col min="7169" max="7169" width="74.5546875" customWidth="1"/>
    <col min="7171" max="7171" width="16.5546875" customWidth="1"/>
    <col min="7172" max="7172" width="14.88671875" customWidth="1"/>
    <col min="7173" max="7173" width="9.44140625" bestFit="1" customWidth="1"/>
    <col min="7174" max="7174" width="11.88671875" bestFit="1" customWidth="1"/>
    <col min="7175" max="7175" width="12.88671875" bestFit="1" customWidth="1"/>
    <col min="7177" max="7177" width="11.88671875" bestFit="1" customWidth="1"/>
    <col min="7425" max="7425" width="74.5546875" customWidth="1"/>
    <col min="7427" max="7427" width="16.5546875" customWidth="1"/>
    <col min="7428" max="7428" width="14.88671875" customWidth="1"/>
    <col min="7429" max="7429" width="9.44140625" bestFit="1" customWidth="1"/>
    <col min="7430" max="7430" width="11.88671875" bestFit="1" customWidth="1"/>
    <col min="7431" max="7431" width="12.88671875" bestFit="1" customWidth="1"/>
    <col min="7433" max="7433" width="11.88671875" bestFit="1" customWidth="1"/>
    <col min="7681" max="7681" width="74.5546875" customWidth="1"/>
    <col min="7683" max="7683" width="16.5546875" customWidth="1"/>
    <col min="7684" max="7684" width="14.88671875" customWidth="1"/>
    <col min="7685" max="7685" width="9.44140625" bestFit="1" customWidth="1"/>
    <col min="7686" max="7686" width="11.88671875" bestFit="1" customWidth="1"/>
    <col min="7687" max="7687" width="12.88671875" bestFit="1" customWidth="1"/>
    <col min="7689" max="7689" width="11.88671875" bestFit="1" customWidth="1"/>
    <col min="7937" max="7937" width="74.5546875" customWidth="1"/>
    <col min="7939" max="7939" width="16.5546875" customWidth="1"/>
    <col min="7940" max="7940" width="14.88671875" customWidth="1"/>
    <col min="7941" max="7941" width="9.44140625" bestFit="1" customWidth="1"/>
    <col min="7942" max="7942" width="11.88671875" bestFit="1" customWidth="1"/>
    <col min="7943" max="7943" width="12.88671875" bestFit="1" customWidth="1"/>
    <col min="7945" max="7945" width="11.88671875" bestFit="1" customWidth="1"/>
    <col min="8193" max="8193" width="74.5546875" customWidth="1"/>
    <col min="8195" max="8195" width="16.5546875" customWidth="1"/>
    <col min="8196" max="8196" width="14.88671875" customWidth="1"/>
    <col min="8197" max="8197" width="9.44140625" bestFit="1" customWidth="1"/>
    <col min="8198" max="8198" width="11.88671875" bestFit="1" customWidth="1"/>
    <col min="8199" max="8199" width="12.88671875" bestFit="1" customWidth="1"/>
    <col min="8201" max="8201" width="11.88671875" bestFit="1" customWidth="1"/>
    <col min="8449" max="8449" width="74.5546875" customWidth="1"/>
    <col min="8451" max="8451" width="16.5546875" customWidth="1"/>
    <col min="8452" max="8452" width="14.88671875" customWidth="1"/>
    <col min="8453" max="8453" width="9.44140625" bestFit="1" customWidth="1"/>
    <col min="8454" max="8454" width="11.88671875" bestFit="1" customWidth="1"/>
    <col min="8455" max="8455" width="12.88671875" bestFit="1" customWidth="1"/>
    <col min="8457" max="8457" width="11.88671875" bestFit="1" customWidth="1"/>
    <col min="8705" max="8705" width="74.5546875" customWidth="1"/>
    <col min="8707" max="8707" width="16.5546875" customWidth="1"/>
    <col min="8708" max="8708" width="14.88671875" customWidth="1"/>
    <col min="8709" max="8709" width="9.44140625" bestFit="1" customWidth="1"/>
    <col min="8710" max="8710" width="11.88671875" bestFit="1" customWidth="1"/>
    <col min="8711" max="8711" width="12.88671875" bestFit="1" customWidth="1"/>
    <col min="8713" max="8713" width="11.88671875" bestFit="1" customWidth="1"/>
    <col min="8961" max="8961" width="74.5546875" customWidth="1"/>
    <col min="8963" max="8963" width="16.5546875" customWidth="1"/>
    <col min="8964" max="8964" width="14.88671875" customWidth="1"/>
    <col min="8965" max="8965" width="9.44140625" bestFit="1" customWidth="1"/>
    <col min="8966" max="8966" width="11.88671875" bestFit="1" customWidth="1"/>
    <col min="8967" max="8967" width="12.88671875" bestFit="1" customWidth="1"/>
    <col min="8969" max="8969" width="11.88671875" bestFit="1" customWidth="1"/>
    <col min="9217" max="9217" width="74.5546875" customWidth="1"/>
    <col min="9219" max="9219" width="16.5546875" customWidth="1"/>
    <col min="9220" max="9220" width="14.88671875" customWidth="1"/>
    <col min="9221" max="9221" width="9.44140625" bestFit="1" customWidth="1"/>
    <col min="9222" max="9222" width="11.88671875" bestFit="1" customWidth="1"/>
    <col min="9223" max="9223" width="12.88671875" bestFit="1" customWidth="1"/>
    <col min="9225" max="9225" width="11.88671875" bestFit="1" customWidth="1"/>
    <col min="9473" max="9473" width="74.5546875" customWidth="1"/>
    <col min="9475" max="9475" width="16.5546875" customWidth="1"/>
    <col min="9476" max="9476" width="14.88671875" customWidth="1"/>
    <col min="9477" max="9477" width="9.44140625" bestFit="1" customWidth="1"/>
    <col min="9478" max="9478" width="11.88671875" bestFit="1" customWidth="1"/>
    <col min="9479" max="9479" width="12.88671875" bestFit="1" customWidth="1"/>
    <col min="9481" max="9481" width="11.88671875" bestFit="1" customWidth="1"/>
    <col min="9729" max="9729" width="74.5546875" customWidth="1"/>
    <col min="9731" max="9731" width="16.5546875" customWidth="1"/>
    <col min="9732" max="9732" width="14.88671875" customWidth="1"/>
    <col min="9733" max="9733" width="9.44140625" bestFit="1" customWidth="1"/>
    <col min="9734" max="9734" width="11.88671875" bestFit="1" customWidth="1"/>
    <col min="9735" max="9735" width="12.88671875" bestFit="1" customWidth="1"/>
    <col min="9737" max="9737" width="11.88671875" bestFit="1" customWidth="1"/>
    <col min="9985" max="9985" width="74.5546875" customWidth="1"/>
    <col min="9987" max="9987" width="16.5546875" customWidth="1"/>
    <col min="9988" max="9988" width="14.88671875" customWidth="1"/>
    <col min="9989" max="9989" width="9.44140625" bestFit="1" customWidth="1"/>
    <col min="9990" max="9990" width="11.88671875" bestFit="1" customWidth="1"/>
    <col min="9991" max="9991" width="12.88671875" bestFit="1" customWidth="1"/>
    <col min="9993" max="9993" width="11.88671875" bestFit="1" customWidth="1"/>
    <col min="10241" max="10241" width="74.5546875" customWidth="1"/>
    <col min="10243" max="10243" width="16.5546875" customWidth="1"/>
    <col min="10244" max="10244" width="14.88671875" customWidth="1"/>
    <col min="10245" max="10245" width="9.44140625" bestFit="1" customWidth="1"/>
    <col min="10246" max="10246" width="11.88671875" bestFit="1" customWidth="1"/>
    <col min="10247" max="10247" width="12.88671875" bestFit="1" customWidth="1"/>
    <col min="10249" max="10249" width="11.88671875" bestFit="1" customWidth="1"/>
    <col min="10497" max="10497" width="74.5546875" customWidth="1"/>
    <col min="10499" max="10499" width="16.5546875" customWidth="1"/>
    <col min="10500" max="10500" width="14.88671875" customWidth="1"/>
    <col min="10501" max="10501" width="9.44140625" bestFit="1" customWidth="1"/>
    <col min="10502" max="10502" width="11.88671875" bestFit="1" customWidth="1"/>
    <col min="10503" max="10503" width="12.88671875" bestFit="1" customWidth="1"/>
    <col min="10505" max="10505" width="11.88671875" bestFit="1" customWidth="1"/>
    <col min="10753" max="10753" width="74.5546875" customWidth="1"/>
    <col min="10755" max="10755" width="16.5546875" customWidth="1"/>
    <col min="10756" max="10756" width="14.88671875" customWidth="1"/>
    <col min="10757" max="10757" width="9.44140625" bestFit="1" customWidth="1"/>
    <col min="10758" max="10758" width="11.88671875" bestFit="1" customWidth="1"/>
    <col min="10759" max="10759" width="12.88671875" bestFit="1" customWidth="1"/>
    <col min="10761" max="10761" width="11.88671875" bestFit="1" customWidth="1"/>
    <col min="11009" max="11009" width="74.5546875" customWidth="1"/>
    <col min="11011" max="11011" width="16.5546875" customWidth="1"/>
    <col min="11012" max="11012" width="14.88671875" customWidth="1"/>
    <col min="11013" max="11013" width="9.44140625" bestFit="1" customWidth="1"/>
    <col min="11014" max="11014" width="11.88671875" bestFit="1" customWidth="1"/>
    <col min="11015" max="11015" width="12.88671875" bestFit="1" customWidth="1"/>
    <col min="11017" max="11017" width="11.88671875" bestFit="1" customWidth="1"/>
    <col min="11265" max="11265" width="74.5546875" customWidth="1"/>
    <col min="11267" max="11267" width="16.5546875" customWidth="1"/>
    <col min="11268" max="11268" width="14.88671875" customWidth="1"/>
    <col min="11269" max="11269" width="9.44140625" bestFit="1" customWidth="1"/>
    <col min="11270" max="11270" width="11.88671875" bestFit="1" customWidth="1"/>
    <col min="11271" max="11271" width="12.88671875" bestFit="1" customWidth="1"/>
    <col min="11273" max="11273" width="11.88671875" bestFit="1" customWidth="1"/>
    <col min="11521" max="11521" width="74.5546875" customWidth="1"/>
    <col min="11523" max="11523" width="16.5546875" customWidth="1"/>
    <col min="11524" max="11524" width="14.88671875" customWidth="1"/>
    <col min="11525" max="11525" width="9.44140625" bestFit="1" customWidth="1"/>
    <col min="11526" max="11526" width="11.88671875" bestFit="1" customWidth="1"/>
    <col min="11527" max="11527" width="12.88671875" bestFit="1" customWidth="1"/>
    <col min="11529" max="11529" width="11.88671875" bestFit="1" customWidth="1"/>
    <col min="11777" max="11777" width="74.5546875" customWidth="1"/>
    <col min="11779" max="11779" width="16.5546875" customWidth="1"/>
    <col min="11780" max="11780" width="14.88671875" customWidth="1"/>
    <col min="11781" max="11781" width="9.44140625" bestFit="1" customWidth="1"/>
    <col min="11782" max="11782" width="11.88671875" bestFit="1" customWidth="1"/>
    <col min="11783" max="11783" width="12.88671875" bestFit="1" customWidth="1"/>
    <col min="11785" max="11785" width="11.88671875" bestFit="1" customWidth="1"/>
    <col min="12033" max="12033" width="74.5546875" customWidth="1"/>
    <col min="12035" max="12035" width="16.5546875" customWidth="1"/>
    <col min="12036" max="12036" width="14.88671875" customWidth="1"/>
    <col min="12037" max="12037" width="9.44140625" bestFit="1" customWidth="1"/>
    <col min="12038" max="12038" width="11.88671875" bestFit="1" customWidth="1"/>
    <col min="12039" max="12039" width="12.88671875" bestFit="1" customWidth="1"/>
    <col min="12041" max="12041" width="11.88671875" bestFit="1" customWidth="1"/>
    <col min="12289" max="12289" width="74.5546875" customWidth="1"/>
    <col min="12291" max="12291" width="16.5546875" customWidth="1"/>
    <col min="12292" max="12292" width="14.88671875" customWidth="1"/>
    <col min="12293" max="12293" width="9.44140625" bestFit="1" customWidth="1"/>
    <col min="12294" max="12294" width="11.88671875" bestFit="1" customWidth="1"/>
    <col min="12295" max="12295" width="12.88671875" bestFit="1" customWidth="1"/>
    <col min="12297" max="12297" width="11.88671875" bestFit="1" customWidth="1"/>
    <col min="12545" max="12545" width="74.5546875" customWidth="1"/>
    <col min="12547" max="12547" width="16.5546875" customWidth="1"/>
    <col min="12548" max="12548" width="14.88671875" customWidth="1"/>
    <col min="12549" max="12549" width="9.44140625" bestFit="1" customWidth="1"/>
    <col min="12550" max="12550" width="11.88671875" bestFit="1" customWidth="1"/>
    <col min="12551" max="12551" width="12.88671875" bestFit="1" customWidth="1"/>
    <col min="12553" max="12553" width="11.88671875" bestFit="1" customWidth="1"/>
    <col min="12801" max="12801" width="74.5546875" customWidth="1"/>
    <col min="12803" max="12803" width="16.5546875" customWidth="1"/>
    <col min="12804" max="12804" width="14.88671875" customWidth="1"/>
    <col min="12805" max="12805" width="9.44140625" bestFit="1" customWidth="1"/>
    <col min="12806" max="12806" width="11.88671875" bestFit="1" customWidth="1"/>
    <col min="12807" max="12807" width="12.88671875" bestFit="1" customWidth="1"/>
    <col min="12809" max="12809" width="11.88671875" bestFit="1" customWidth="1"/>
    <col min="13057" max="13057" width="74.5546875" customWidth="1"/>
    <col min="13059" max="13059" width="16.5546875" customWidth="1"/>
    <col min="13060" max="13060" width="14.88671875" customWidth="1"/>
    <col min="13061" max="13061" width="9.44140625" bestFit="1" customWidth="1"/>
    <col min="13062" max="13062" width="11.88671875" bestFit="1" customWidth="1"/>
    <col min="13063" max="13063" width="12.88671875" bestFit="1" customWidth="1"/>
    <col min="13065" max="13065" width="11.88671875" bestFit="1" customWidth="1"/>
    <col min="13313" max="13313" width="74.5546875" customWidth="1"/>
    <col min="13315" max="13315" width="16.5546875" customWidth="1"/>
    <col min="13316" max="13316" width="14.88671875" customWidth="1"/>
    <col min="13317" max="13317" width="9.44140625" bestFit="1" customWidth="1"/>
    <col min="13318" max="13318" width="11.88671875" bestFit="1" customWidth="1"/>
    <col min="13319" max="13319" width="12.88671875" bestFit="1" customWidth="1"/>
    <col min="13321" max="13321" width="11.88671875" bestFit="1" customWidth="1"/>
    <col min="13569" max="13569" width="74.5546875" customWidth="1"/>
    <col min="13571" max="13571" width="16.5546875" customWidth="1"/>
    <col min="13572" max="13572" width="14.88671875" customWidth="1"/>
    <col min="13573" max="13573" width="9.44140625" bestFit="1" customWidth="1"/>
    <col min="13574" max="13574" width="11.88671875" bestFit="1" customWidth="1"/>
    <col min="13575" max="13575" width="12.88671875" bestFit="1" customWidth="1"/>
    <col min="13577" max="13577" width="11.88671875" bestFit="1" customWidth="1"/>
    <col min="13825" max="13825" width="74.5546875" customWidth="1"/>
    <col min="13827" max="13827" width="16.5546875" customWidth="1"/>
    <col min="13828" max="13828" width="14.88671875" customWidth="1"/>
    <col min="13829" max="13829" width="9.44140625" bestFit="1" customWidth="1"/>
    <col min="13830" max="13830" width="11.88671875" bestFit="1" customWidth="1"/>
    <col min="13831" max="13831" width="12.88671875" bestFit="1" customWidth="1"/>
    <col min="13833" max="13833" width="11.88671875" bestFit="1" customWidth="1"/>
    <col min="14081" max="14081" width="74.5546875" customWidth="1"/>
    <col min="14083" max="14083" width="16.5546875" customWidth="1"/>
    <col min="14084" max="14084" width="14.88671875" customWidth="1"/>
    <col min="14085" max="14085" width="9.44140625" bestFit="1" customWidth="1"/>
    <col min="14086" max="14086" width="11.88671875" bestFit="1" customWidth="1"/>
    <col min="14087" max="14087" width="12.88671875" bestFit="1" customWidth="1"/>
    <col min="14089" max="14089" width="11.88671875" bestFit="1" customWidth="1"/>
    <col min="14337" max="14337" width="74.5546875" customWidth="1"/>
    <col min="14339" max="14339" width="16.5546875" customWidth="1"/>
    <col min="14340" max="14340" width="14.88671875" customWidth="1"/>
    <col min="14341" max="14341" width="9.44140625" bestFit="1" customWidth="1"/>
    <col min="14342" max="14342" width="11.88671875" bestFit="1" customWidth="1"/>
    <col min="14343" max="14343" width="12.88671875" bestFit="1" customWidth="1"/>
    <col min="14345" max="14345" width="11.88671875" bestFit="1" customWidth="1"/>
    <col min="14593" max="14593" width="74.5546875" customWidth="1"/>
    <col min="14595" max="14595" width="16.5546875" customWidth="1"/>
    <col min="14596" max="14596" width="14.88671875" customWidth="1"/>
    <col min="14597" max="14597" width="9.44140625" bestFit="1" customWidth="1"/>
    <col min="14598" max="14598" width="11.88671875" bestFit="1" customWidth="1"/>
    <col min="14599" max="14599" width="12.88671875" bestFit="1" customWidth="1"/>
    <col min="14601" max="14601" width="11.88671875" bestFit="1" customWidth="1"/>
    <col min="14849" max="14849" width="74.5546875" customWidth="1"/>
    <col min="14851" max="14851" width="16.5546875" customWidth="1"/>
    <col min="14852" max="14852" width="14.88671875" customWidth="1"/>
    <col min="14853" max="14853" width="9.44140625" bestFit="1" customWidth="1"/>
    <col min="14854" max="14854" width="11.88671875" bestFit="1" customWidth="1"/>
    <col min="14855" max="14855" width="12.88671875" bestFit="1" customWidth="1"/>
    <col min="14857" max="14857" width="11.88671875" bestFit="1" customWidth="1"/>
    <col min="15105" max="15105" width="74.5546875" customWidth="1"/>
    <col min="15107" max="15107" width="16.5546875" customWidth="1"/>
    <col min="15108" max="15108" width="14.88671875" customWidth="1"/>
    <col min="15109" max="15109" width="9.44140625" bestFit="1" customWidth="1"/>
    <col min="15110" max="15110" width="11.88671875" bestFit="1" customWidth="1"/>
    <col min="15111" max="15111" width="12.88671875" bestFit="1" customWidth="1"/>
    <col min="15113" max="15113" width="11.88671875" bestFit="1" customWidth="1"/>
    <col min="15361" max="15361" width="74.5546875" customWidth="1"/>
    <col min="15363" max="15363" width="16.5546875" customWidth="1"/>
    <col min="15364" max="15364" width="14.88671875" customWidth="1"/>
    <col min="15365" max="15365" width="9.44140625" bestFit="1" customWidth="1"/>
    <col min="15366" max="15366" width="11.88671875" bestFit="1" customWidth="1"/>
    <col min="15367" max="15367" width="12.88671875" bestFit="1" customWidth="1"/>
    <col min="15369" max="15369" width="11.88671875" bestFit="1" customWidth="1"/>
    <col min="15617" max="15617" width="74.5546875" customWidth="1"/>
    <col min="15619" max="15619" width="16.5546875" customWidth="1"/>
    <col min="15620" max="15620" width="14.88671875" customWidth="1"/>
    <col min="15621" max="15621" width="9.44140625" bestFit="1" customWidth="1"/>
    <col min="15622" max="15622" width="11.88671875" bestFit="1" customWidth="1"/>
    <col min="15623" max="15623" width="12.88671875" bestFit="1" customWidth="1"/>
    <col min="15625" max="15625" width="11.88671875" bestFit="1" customWidth="1"/>
    <col min="15873" max="15873" width="74.5546875" customWidth="1"/>
    <col min="15875" max="15875" width="16.5546875" customWidth="1"/>
    <col min="15876" max="15876" width="14.88671875" customWidth="1"/>
    <col min="15877" max="15877" width="9.44140625" bestFit="1" customWidth="1"/>
    <col min="15878" max="15878" width="11.88671875" bestFit="1" customWidth="1"/>
    <col min="15879" max="15879" width="12.88671875" bestFit="1" customWidth="1"/>
    <col min="15881" max="15881" width="11.88671875" bestFit="1" customWidth="1"/>
    <col min="16129" max="16129" width="74.5546875" customWidth="1"/>
    <col min="16131" max="16131" width="16.5546875" customWidth="1"/>
    <col min="16132" max="16132" width="14.88671875" customWidth="1"/>
    <col min="16133" max="16133" width="9.44140625" bestFit="1" customWidth="1"/>
    <col min="16134" max="16134" width="11.88671875" bestFit="1" customWidth="1"/>
    <col min="16135" max="16135" width="12.88671875" bestFit="1" customWidth="1"/>
    <col min="16137" max="16137" width="11.88671875" bestFit="1" customWidth="1"/>
  </cols>
  <sheetData>
    <row r="1" spans="1:4" x14ac:dyDescent="0.3">
      <c r="A1" s="36" t="s">
        <v>0</v>
      </c>
      <c r="B1" s="36"/>
      <c r="C1" s="36"/>
      <c r="D1" s="36"/>
    </row>
    <row r="2" spans="1:4" x14ac:dyDescent="0.3">
      <c r="A2" s="36" t="s">
        <v>1</v>
      </c>
      <c r="B2" s="36"/>
      <c r="C2" s="36"/>
      <c r="D2" s="36"/>
    </row>
    <row r="3" spans="1:4" x14ac:dyDescent="0.3">
      <c r="A3" s="36" t="s">
        <v>2</v>
      </c>
      <c r="B3" s="36"/>
      <c r="C3" s="36"/>
      <c r="D3" s="36"/>
    </row>
    <row r="4" spans="1:4" x14ac:dyDescent="0.3">
      <c r="A4" s="36" t="s">
        <v>3</v>
      </c>
      <c r="B4" s="36"/>
      <c r="C4" s="36"/>
      <c r="D4" s="36"/>
    </row>
    <row r="5" spans="1:4" x14ac:dyDescent="0.3">
      <c r="A5" s="36" t="s">
        <v>4</v>
      </c>
      <c r="B5" s="36"/>
      <c r="C5" s="36"/>
      <c r="D5" s="36"/>
    </row>
    <row r="6" spans="1:4" x14ac:dyDescent="0.3">
      <c r="A6" s="36" t="s">
        <v>5</v>
      </c>
      <c r="B6" s="36"/>
      <c r="C6" s="36"/>
      <c r="D6" s="36"/>
    </row>
    <row r="7" spans="1:4" x14ac:dyDescent="0.3">
      <c r="A7" s="36" t="s">
        <v>6</v>
      </c>
      <c r="B7" s="36"/>
      <c r="C7" s="36"/>
      <c r="D7" s="36"/>
    </row>
    <row r="8" spans="1:4" x14ac:dyDescent="0.3">
      <c r="A8" s="36" t="s">
        <v>7</v>
      </c>
      <c r="B8" s="36"/>
      <c r="C8" s="36"/>
      <c r="D8" s="36"/>
    </row>
    <row r="9" spans="1:4" x14ac:dyDescent="0.3">
      <c r="A9" s="36"/>
      <c r="B9" s="36"/>
      <c r="C9" s="36"/>
      <c r="D9" s="36"/>
    </row>
    <row r="10" spans="1:4" x14ac:dyDescent="0.3">
      <c r="A10" s="36" t="s">
        <v>8</v>
      </c>
      <c r="B10" s="36"/>
      <c r="C10" s="36"/>
      <c r="D10" s="36"/>
    </row>
    <row r="11" spans="1:4" x14ac:dyDescent="0.3">
      <c r="A11" s="36" t="s">
        <v>9</v>
      </c>
      <c r="B11" s="36"/>
      <c r="C11" s="36"/>
      <c r="D11" s="36"/>
    </row>
    <row r="12" spans="1:4" x14ac:dyDescent="0.3">
      <c r="A12" s="36" t="s">
        <v>6</v>
      </c>
      <c r="B12" s="36"/>
      <c r="C12" s="36"/>
      <c r="D12" s="36"/>
    </row>
    <row r="13" spans="1:4" x14ac:dyDescent="0.3">
      <c r="A13" s="36" t="s">
        <v>10</v>
      </c>
      <c r="B13" s="36"/>
      <c r="C13" s="36"/>
      <c r="D13" s="36"/>
    </row>
    <row r="14" spans="1:4" x14ac:dyDescent="0.3">
      <c r="A14" s="36"/>
      <c r="B14" s="36"/>
      <c r="C14" s="36"/>
      <c r="D14" s="36"/>
    </row>
    <row r="15" spans="1:4" x14ac:dyDescent="0.3">
      <c r="A15" s="36" t="s">
        <v>11</v>
      </c>
      <c r="B15" s="36"/>
      <c r="C15" s="36"/>
      <c r="D15" s="36"/>
    </row>
    <row r="16" spans="1:4" ht="15.6" x14ac:dyDescent="0.3">
      <c r="A16" s="37" t="s">
        <v>12</v>
      </c>
      <c r="B16" s="37"/>
      <c r="C16" s="37"/>
      <c r="D16" s="37"/>
    </row>
    <row r="17" spans="1:9" ht="15.6" x14ac:dyDescent="0.3">
      <c r="A17" s="37" t="s">
        <v>13</v>
      </c>
      <c r="B17" s="37"/>
      <c r="C17" s="37"/>
      <c r="D17" s="37"/>
      <c r="E17" s="1"/>
    </row>
    <row r="18" spans="1:9" ht="15.6" x14ac:dyDescent="0.3">
      <c r="A18" s="37"/>
      <c r="B18" s="37"/>
      <c r="C18" s="37"/>
      <c r="D18" s="37"/>
      <c r="E18" s="1"/>
    </row>
    <row r="19" spans="1:9" ht="15.6" x14ac:dyDescent="0.3">
      <c r="A19" s="32" t="s">
        <v>14</v>
      </c>
      <c r="B19" s="32"/>
      <c r="C19" s="32"/>
      <c r="D19" s="32"/>
      <c r="E19" s="1"/>
    </row>
    <row r="20" spans="1:9" ht="15.6" x14ac:dyDescent="0.3">
      <c r="A20" s="32" t="s">
        <v>15</v>
      </c>
      <c r="B20" s="32"/>
      <c r="C20" s="32"/>
      <c r="D20" s="32"/>
      <c r="E20" s="1"/>
    </row>
    <row r="21" spans="1:9" ht="15.6" x14ac:dyDescent="0.3">
      <c r="A21" s="32" t="s">
        <v>16</v>
      </c>
      <c r="B21" s="32"/>
      <c r="C21" s="32"/>
      <c r="D21" s="32"/>
      <c r="E21" s="1"/>
    </row>
    <row r="22" spans="1:9" ht="15.6" x14ac:dyDescent="0.3">
      <c r="A22" s="32" t="s">
        <v>17</v>
      </c>
      <c r="B22" s="32"/>
      <c r="C22" s="32"/>
      <c r="D22" s="32"/>
      <c r="E22" s="1"/>
    </row>
    <row r="23" spans="1:9" ht="15.6" x14ac:dyDescent="0.3">
      <c r="A23" s="32" t="s">
        <v>18</v>
      </c>
      <c r="B23" s="32"/>
      <c r="C23" s="32"/>
      <c r="D23" s="32"/>
      <c r="E23" s="1"/>
    </row>
    <row r="24" spans="1:9" ht="15.6" x14ac:dyDescent="0.3">
      <c r="A24" s="32" t="s">
        <v>19</v>
      </c>
      <c r="B24" s="32"/>
      <c r="C24" s="32"/>
      <c r="D24" s="32"/>
      <c r="E24" s="1"/>
    </row>
    <row r="25" spans="1:9" ht="15.6" x14ac:dyDescent="0.3">
      <c r="A25" s="32" t="s">
        <v>20</v>
      </c>
      <c r="B25" s="32"/>
      <c r="C25" s="32"/>
      <c r="D25" s="32"/>
    </row>
    <row r="26" spans="1:9" ht="15.6" x14ac:dyDescent="0.3">
      <c r="A26" s="32" t="s">
        <v>21</v>
      </c>
      <c r="B26" s="32"/>
      <c r="C26" s="32"/>
      <c r="D26" s="32"/>
    </row>
    <row r="27" spans="1:9" ht="16.2" thickBot="1" x14ac:dyDescent="0.35">
      <c r="A27" s="2" t="s">
        <v>22</v>
      </c>
    </row>
    <row r="28" spans="1:9" s="8" customFormat="1" ht="47.4" thickBot="1" x14ac:dyDescent="0.35">
      <c r="A28" s="5" t="s">
        <v>23</v>
      </c>
      <c r="B28" s="6" t="s">
        <v>24</v>
      </c>
      <c r="C28" s="7" t="s">
        <v>25</v>
      </c>
      <c r="D28" s="7" t="s">
        <v>26</v>
      </c>
    </row>
    <row r="29" spans="1:9" ht="16.2" thickBot="1" x14ac:dyDescent="0.35">
      <c r="A29" s="33" t="s">
        <v>27</v>
      </c>
      <c r="B29" s="34"/>
      <c r="C29" s="34"/>
      <c r="D29" s="35"/>
    </row>
    <row r="30" spans="1:9" ht="16.2" thickBot="1" x14ac:dyDescent="0.35">
      <c r="A30" s="9" t="s">
        <v>28</v>
      </c>
      <c r="B30" s="10" t="s">
        <v>29</v>
      </c>
      <c r="C30" s="11">
        <f>SUM(C32:C37)</f>
        <v>19455669</v>
      </c>
      <c r="D30" s="11">
        <f>SUM(D32:D37)</f>
        <v>18765894</v>
      </c>
      <c r="G30" s="4"/>
      <c r="I30" s="4"/>
    </row>
    <row r="31" spans="1:9" ht="16.2" thickBot="1" x14ac:dyDescent="0.35">
      <c r="A31" s="9" t="s">
        <v>30</v>
      </c>
      <c r="B31" s="12"/>
      <c r="C31" s="11"/>
      <c r="D31" s="11"/>
      <c r="G31" s="4"/>
      <c r="I31" s="4"/>
    </row>
    <row r="32" spans="1:9" ht="16.2" thickBot="1" x14ac:dyDescent="0.35">
      <c r="A32" s="9" t="s">
        <v>31</v>
      </c>
      <c r="B32" s="10" t="s">
        <v>32</v>
      </c>
      <c r="C32" s="11">
        <v>15241442</v>
      </c>
      <c r="D32" s="11">
        <v>16073525</v>
      </c>
    </row>
    <row r="33" spans="1:7" ht="16.2" thickBot="1" x14ac:dyDescent="0.35">
      <c r="A33" s="9" t="s">
        <v>33</v>
      </c>
      <c r="B33" s="10" t="s">
        <v>34</v>
      </c>
      <c r="C33" s="11"/>
      <c r="D33" s="11"/>
    </row>
    <row r="34" spans="1:7" ht="16.2" thickBot="1" x14ac:dyDescent="0.35">
      <c r="A34" s="9" t="s">
        <v>35</v>
      </c>
      <c r="B34" s="10" t="s">
        <v>36</v>
      </c>
      <c r="C34" s="11">
        <v>1452479</v>
      </c>
      <c r="D34" s="11">
        <v>14709</v>
      </c>
      <c r="G34" s="4"/>
    </row>
    <row r="35" spans="1:7" ht="16.2" thickBot="1" x14ac:dyDescent="0.35">
      <c r="A35" s="9" t="s">
        <v>37</v>
      </c>
      <c r="B35" s="10" t="s">
        <v>38</v>
      </c>
      <c r="C35" s="11"/>
      <c r="D35" s="11"/>
    </row>
    <row r="36" spans="1:7" ht="16.2" thickBot="1" x14ac:dyDescent="0.35">
      <c r="A36" s="9" t="s">
        <v>39</v>
      </c>
      <c r="B36" s="10" t="s">
        <v>40</v>
      </c>
      <c r="C36" s="11"/>
      <c r="D36" s="11"/>
    </row>
    <row r="37" spans="1:7" ht="16.2" thickBot="1" x14ac:dyDescent="0.35">
      <c r="A37" s="9" t="s">
        <v>41</v>
      </c>
      <c r="B37" s="10" t="s">
        <v>42</v>
      </c>
      <c r="C37" s="11">
        <v>2761748</v>
      </c>
      <c r="D37" s="11">
        <v>2677660</v>
      </c>
      <c r="F37" s="4"/>
    </row>
    <row r="38" spans="1:7" ht="16.2" thickBot="1" x14ac:dyDescent="0.35">
      <c r="A38" s="9" t="s">
        <v>43</v>
      </c>
      <c r="B38" s="10" t="s">
        <v>44</v>
      </c>
      <c r="C38" s="11">
        <f>SUM(C40:C46)</f>
        <v>20360879</v>
      </c>
      <c r="D38" s="11">
        <f>SUM(D40:D46)</f>
        <v>18476511</v>
      </c>
    </row>
    <row r="39" spans="1:7" ht="16.2" thickBot="1" x14ac:dyDescent="0.35">
      <c r="A39" s="9" t="s">
        <v>30</v>
      </c>
      <c r="B39" s="12"/>
      <c r="C39" s="11"/>
      <c r="D39" s="11"/>
    </row>
    <row r="40" spans="1:7" ht="16.2" thickBot="1" x14ac:dyDescent="0.35">
      <c r="A40" s="9" t="s">
        <v>45</v>
      </c>
      <c r="B40" s="10" t="s">
        <v>46</v>
      </c>
      <c r="C40" s="11">
        <v>13383448</v>
      </c>
      <c r="D40" s="11">
        <v>11274651</v>
      </c>
    </row>
    <row r="41" spans="1:7" ht="16.2" thickBot="1" x14ac:dyDescent="0.35">
      <c r="A41" s="9" t="s">
        <v>47</v>
      </c>
      <c r="B41" s="10" t="s">
        <v>48</v>
      </c>
      <c r="C41" s="11">
        <v>3346097</v>
      </c>
      <c r="D41" s="11">
        <v>4583158</v>
      </c>
    </row>
    <row r="42" spans="1:7" ht="16.2" thickBot="1" x14ac:dyDescent="0.35">
      <c r="A42" s="9" t="s">
        <v>49</v>
      </c>
      <c r="B42" s="10" t="s">
        <v>50</v>
      </c>
      <c r="C42" s="11">
        <v>211142</v>
      </c>
      <c r="D42" s="11">
        <v>194550</v>
      </c>
    </row>
    <row r="43" spans="1:7" ht="16.2" thickBot="1" x14ac:dyDescent="0.35">
      <c r="A43" s="9" t="s">
        <v>51</v>
      </c>
      <c r="B43" s="10" t="s">
        <v>52</v>
      </c>
      <c r="C43" s="11"/>
      <c r="D43" s="11"/>
    </row>
    <row r="44" spans="1:7" ht="16.2" thickBot="1" x14ac:dyDescent="0.35">
      <c r="A44" s="9" t="s">
        <v>53</v>
      </c>
      <c r="B44" s="10" t="s">
        <v>54</v>
      </c>
      <c r="C44" s="11"/>
      <c r="D44" s="11"/>
    </row>
    <row r="45" spans="1:7" ht="16.2" thickBot="1" x14ac:dyDescent="0.35">
      <c r="A45" s="9" t="s">
        <v>55</v>
      </c>
      <c r="B45" s="10" t="s">
        <v>56</v>
      </c>
      <c r="C45" s="11">
        <v>210961</v>
      </c>
      <c r="D45" s="11">
        <v>233606</v>
      </c>
    </row>
    <row r="46" spans="1:7" ht="16.2" thickBot="1" x14ac:dyDescent="0.35">
      <c r="A46" s="9" t="s">
        <v>57</v>
      </c>
      <c r="B46" s="10" t="s">
        <v>58</v>
      </c>
      <c r="C46" s="11">
        <v>3209231</v>
      </c>
      <c r="D46" s="11">
        <v>2190546</v>
      </c>
    </row>
    <row r="47" spans="1:7" ht="15.6" x14ac:dyDescent="0.3">
      <c r="A47" s="13" t="s">
        <v>59</v>
      </c>
      <c r="B47" s="28" t="s">
        <v>60</v>
      </c>
      <c r="C47" s="30">
        <f>C30-C38</f>
        <v>-905210</v>
      </c>
      <c r="D47" s="30">
        <f>D30-D38</f>
        <v>289383</v>
      </c>
    </row>
    <row r="48" spans="1:7" ht="16.2" thickBot="1" x14ac:dyDescent="0.35">
      <c r="A48" s="9" t="s">
        <v>61</v>
      </c>
      <c r="B48" s="29"/>
      <c r="C48" s="31"/>
      <c r="D48" s="31"/>
    </row>
    <row r="49" spans="1:4" ht="16.2" thickBot="1" x14ac:dyDescent="0.35">
      <c r="A49" s="25" t="s">
        <v>62</v>
      </c>
      <c r="B49" s="26"/>
      <c r="C49" s="26"/>
      <c r="D49" s="27"/>
    </row>
    <row r="50" spans="1:4" ht="16.2" thickBot="1" x14ac:dyDescent="0.35">
      <c r="A50" s="9" t="s">
        <v>63</v>
      </c>
      <c r="B50" s="10" t="s">
        <v>64</v>
      </c>
      <c r="C50" s="11">
        <f>SUM(C52:C63)</f>
        <v>73530549</v>
      </c>
      <c r="D50" s="11">
        <f>SUM(D52:D63)</f>
        <v>53080300</v>
      </c>
    </row>
    <row r="51" spans="1:4" ht="16.2" thickBot="1" x14ac:dyDescent="0.35">
      <c r="A51" s="9" t="s">
        <v>30</v>
      </c>
      <c r="B51" s="12"/>
      <c r="C51" s="11"/>
      <c r="D51" s="11"/>
    </row>
    <row r="52" spans="1:4" ht="16.2" thickBot="1" x14ac:dyDescent="0.35">
      <c r="A52" s="9" t="s">
        <v>65</v>
      </c>
      <c r="B52" s="10" t="s">
        <v>66</v>
      </c>
      <c r="C52" s="11"/>
      <c r="D52" s="11"/>
    </row>
    <row r="53" spans="1:4" ht="16.2" thickBot="1" x14ac:dyDescent="0.35">
      <c r="A53" s="9" t="s">
        <v>67</v>
      </c>
      <c r="B53" s="10" t="s">
        <v>68</v>
      </c>
      <c r="C53" s="11"/>
      <c r="D53" s="11"/>
    </row>
    <row r="54" spans="1:4" ht="16.2" thickBot="1" x14ac:dyDescent="0.35">
      <c r="A54" s="9" t="s">
        <v>69</v>
      </c>
      <c r="B54" s="10" t="s">
        <v>70</v>
      </c>
      <c r="C54" s="11"/>
      <c r="D54" s="11"/>
    </row>
    <row r="55" spans="1:4" ht="31.8" thickBot="1" x14ac:dyDescent="0.35">
      <c r="A55" s="9" t="s">
        <v>71</v>
      </c>
      <c r="B55" s="10" t="s">
        <v>72</v>
      </c>
      <c r="C55" s="11"/>
      <c r="D55" s="11"/>
    </row>
    <row r="56" spans="1:4" ht="16.2" thickBot="1" x14ac:dyDescent="0.35">
      <c r="A56" s="9" t="s">
        <v>73</v>
      </c>
      <c r="B56" s="10" t="s">
        <v>74</v>
      </c>
      <c r="C56" s="11"/>
      <c r="D56" s="11"/>
    </row>
    <row r="57" spans="1:4" ht="16.2" thickBot="1" x14ac:dyDescent="0.35">
      <c r="A57" s="9" t="s">
        <v>75</v>
      </c>
      <c r="B57" s="10" t="s">
        <v>76</v>
      </c>
      <c r="C57" s="11"/>
      <c r="D57" s="11"/>
    </row>
    <row r="58" spans="1:4" ht="16.2" thickBot="1" x14ac:dyDescent="0.35">
      <c r="A58" s="9" t="s">
        <v>77</v>
      </c>
      <c r="B58" s="10" t="s">
        <v>78</v>
      </c>
      <c r="C58" s="11">
        <v>73530549</v>
      </c>
      <c r="D58" s="11">
        <v>53080300</v>
      </c>
    </row>
    <row r="59" spans="1:4" ht="16.2" thickBot="1" x14ac:dyDescent="0.35">
      <c r="A59" s="9" t="s">
        <v>79</v>
      </c>
      <c r="B59" s="10" t="s">
        <v>80</v>
      </c>
      <c r="C59" s="11"/>
      <c r="D59" s="11"/>
    </row>
    <row r="60" spans="1:4" ht="16.2" thickBot="1" x14ac:dyDescent="0.35">
      <c r="A60" s="9" t="s">
        <v>81</v>
      </c>
      <c r="B60" s="10" t="s">
        <v>82</v>
      </c>
      <c r="C60" s="11"/>
      <c r="D60" s="11"/>
    </row>
    <row r="61" spans="1:4" ht="16.2" thickBot="1" x14ac:dyDescent="0.35">
      <c r="A61" s="9" t="s">
        <v>83</v>
      </c>
      <c r="B61" s="10" t="s">
        <v>84</v>
      </c>
      <c r="C61" s="11"/>
      <c r="D61" s="11"/>
    </row>
    <row r="62" spans="1:4" ht="16.2" thickBot="1" x14ac:dyDescent="0.35">
      <c r="A62" s="9" t="s">
        <v>39</v>
      </c>
      <c r="B62" s="10" t="s">
        <v>85</v>
      </c>
      <c r="C62" s="11"/>
      <c r="D62" s="11"/>
    </row>
    <row r="63" spans="1:4" ht="16.2" thickBot="1" x14ac:dyDescent="0.35">
      <c r="A63" s="9" t="s">
        <v>41</v>
      </c>
      <c r="B63" s="10" t="s">
        <v>86</v>
      </c>
      <c r="C63" s="11"/>
      <c r="D63" s="11"/>
    </row>
    <row r="64" spans="1:4" ht="16.2" thickBot="1" x14ac:dyDescent="0.35">
      <c r="A64" s="9" t="s">
        <v>87</v>
      </c>
      <c r="B64" s="10" t="s">
        <v>88</v>
      </c>
      <c r="C64" s="11">
        <f>SUM(C66:C78)</f>
        <v>73089036</v>
      </c>
      <c r="D64" s="11">
        <f>SUM(D66:D78)</f>
        <v>53245109</v>
      </c>
    </row>
    <row r="65" spans="1:6" ht="16.2" thickBot="1" x14ac:dyDescent="0.35">
      <c r="A65" s="9" t="s">
        <v>30</v>
      </c>
      <c r="B65" s="12"/>
      <c r="C65" s="11"/>
      <c r="D65" s="11"/>
    </row>
    <row r="66" spans="1:6" ht="16.2" thickBot="1" x14ac:dyDescent="0.35">
      <c r="A66" s="9" t="s">
        <v>89</v>
      </c>
      <c r="B66" s="10" t="s">
        <v>90</v>
      </c>
      <c r="C66" s="11">
        <v>7336</v>
      </c>
      <c r="D66" s="11"/>
      <c r="E66" s="4"/>
    </row>
    <row r="67" spans="1:6" ht="16.2" thickBot="1" x14ac:dyDescent="0.35">
      <c r="A67" s="9" t="s">
        <v>91</v>
      </c>
      <c r="B67" s="10" t="s">
        <v>92</v>
      </c>
      <c r="C67" s="11">
        <v>1151</v>
      </c>
      <c r="D67" s="11">
        <v>6309</v>
      </c>
    </row>
    <row r="68" spans="1:6" ht="16.2" thickBot="1" x14ac:dyDescent="0.35">
      <c r="A68" s="9" t="s">
        <v>93</v>
      </c>
      <c r="B68" s="10" t="s">
        <v>94</v>
      </c>
      <c r="C68" s="11"/>
      <c r="D68" s="11"/>
    </row>
    <row r="69" spans="1:6" ht="31.8" thickBot="1" x14ac:dyDescent="0.35">
      <c r="A69" s="9" t="s">
        <v>95</v>
      </c>
      <c r="B69" s="10" t="s">
        <v>96</v>
      </c>
      <c r="C69" s="11"/>
      <c r="D69" s="11"/>
    </row>
    <row r="70" spans="1:6" ht="16.2" thickBot="1" x14ac:dyDescent="0.35">
      <c r="A70" s="9" t="s">
        <v>97</v>
      </c>
      <c r="B70" s="10" t="s">
        <v>98</v>
      </c>
      <c r="C70" s="11"/>
      <c r="D70" s="11"/>
    </row>
    <row r="71" spans="1:6" ht="16.2" thickBot="1" x14ac:dyDescent="0.35">
      <c r="A71" s="9" t="s">
        <v>99</v>
      </c>
      <c r="B71" s="10" t="s">
        <v>100</v>
      </c>
      <c r="C71" s="11"/>
      <c r="D71" s="11"/>
    </row>
    <row r="72" spans="1:6" ht="16.2" thickBot="1" x14ac:dyDescent="0.35">
      <c r="A72" s="9" t="s">
        <v>101</v>
      </c>
      <c r="B72" s="10" t="s">
        <v>102</v>
      </c>
      <c r="C72" s="11">
        <v>73080549</v>
      </c>
      <c r="D72" s="11">
        <v>53238800</v>
      </c>
      <c r="F72" s="4"/>
    </row>
    <row r="73" spans="1:6" ht="16.2" thickBot="1" x14ac:dyDescent="0.35">
      <c r="A73" s="9" t="s">
        <v>51</v>
      </c>
      <c r="B73" s="10" t="s">
        <v>103</v>
      </c>
      <c r="C73" s="11"/>
      <c r="D73" s="11"/>
    </row>
    <row r="74" spans="1:6" ht="16.2" thickBot="1" x14ac:dyDescent="0.35">
      <c r="A74" s="9" t="s">
        <v>104</v>
      </c>
      <c r="B74" s="10" t="s">
        <v>105</v>
      </c>
      <c r="C74" s="11"/>
      <c r="D74" s="11"/>
    </row>
    <row r="75" spans="1:6" ht="16.2" thickBot="1" x14ac:dyDescent="0.35">
      <c r="A75" s="9" t="s">
        <v>106</v>
      </c>
      <c r="B75" s="10" t="s">
        <v>107</v>
      </c>
      <c r="C75" s="11"/>
      <c r="D75" s="11"/>
    </row>
    <row r="76" spans="1:6" ht="16.2" thickBot="1" x14ac:dyDescent="0.35">
      <c r="A76" s="9" t="s">
        <v>81</v>
      </c>
      <c r="B76" s="10" t="s">
        <v>108</v>
      </c>
      <c r="C76" s="11"/>
      <c r="D76" s="11"/>
    </row>
    <row r="77" spans="1:6" ht="16.2" thickBot="1" x14ac:dyDescent="0.35">
      <c r="A77" s="9" t="s">
        <v>109</v>
      </c>
      <c r="B77" s="10" t="s">
        <v>110</v>
      </c>
      <c r="C77" s="11"/>
      <c r="D77" s="11"/>
    </row>
    <row r="78" spans="1:6" ht="16.2" thickBot="1" x14ac:dyDescent="0.35">
      <c r="A78" s="9" t="s">
        <v>57</v>
      </c>
      <c r="B78" s="10" t="s">
        <v>111</v>
      </c>
      <c r="C78" s="11"/>
      <c r="D78" s="11"/>
    </row>
    <row r="79" spans="1:6" ht="15.6" x14ac:dyDescent="0.3">
      <c r="A79" s="13" t="s">
        <v>112</v>
      </c>
      <c r="B79" s="28" t="s">
        <v>113</v>
      </c>
      <c r="C79" s="30">
        <f>C50-C64</f>
        <v>441513</v>
      </c>
      <c r="D79" s="30">
        <f>D50-D64</f>
        <v>-164809</v>
      </c>
    </row>
    <row r="80" spans="1:6" ht="16.2" thickBot="1" x14ac:dyDescent="0.35">
      <c r="A80" s="9" t="s">
        <v>114</v>
      </c>
      <c r="B80" s="29"/>
      <c r="C80" s="31"/>
      <c r="D80" s="31"/>
    </row>
    <row r="81" spans="1:4" ht="16.2" thickBot="1" x14ac:dyDescent="0.35">
      <c r="A81" s="25" t="s">
        <v>115</v>
      </c>
      <c r="B81" s="26"/>
      <c r="C81" s="26"/>
      <c r="D81" s="27"/>
    </row>
    <row r="82" spans="1:4" ht="16.2" thickBot="1" x14ac:dyDescent="0.35">
      <c r="A82" s="9" t="s">
        <v>116</v>
      </c>
      <c r="B82" s="10" t="s">
        <v>117</v>
      </c>
      <c r="C82" s="11">
        <f>SUM(C84:C87)</f>
        <v>39048</v>
      </c>
      <c r="D82" s="11">
        <f>SUM(D84:D87)</f>
        <v>0</v>
      </c>
    </row>
    <row r="83" spans="1:4" ht="16.2" thickBot="1" x14ac:dyDescent="0.35">
      <c r="A83" s="9" t="s">
        <v>30</v>
      </c>
      <c r="B83" s="12"/>
      <c r="C83" s="11"/>
      <c r="D83" s="11"/>
    </row>
    <row r="84" spans="1:4" ht="16.2" thickBot="1" x14ac:dyDescent="0.35">
      <c r="A84" s="9" t="s">
        <v>118</v>
      </c>
      <c r="B84" s="10" t="s">
        <v>119</v>
      </c>
      <c r="C84" s="11"/>
      <c r="D84" s="11"/>
    </row>
    <row r="85" spans="1:4" ht="16.2" thickBot="1" x14ac:dyDescent="0.35">
      <c r="A85" s="9" t="s">
        <v>120</v>
      </c>
      <c r="B85" s="10" t="s">
        <v>121</v>
      </c>
      <c r="C85" s="11"/>
      <c r="D85" s="11"/>
    </row>
    <row r="86" spans="1:4" ht="16.2" thickBot="1" x14ac:dyDescent="0.35">
      <c r="A86" s="9" t="s">
        <v>39</v>
      </c>
      <c r="B86" s="10" t="s">
        <v>122</v>
      </c>
      <c r="C86" s="11">
        <v>39048</v>
      </c>
      <c r="D86" s="11"/>
    </row>
    <row r="87" spans="1:4" ht="16.2" thickBot="1" x14ac:dyDescent="0.35">
      <c r="A87" s="9" t="s">
        <v>41</v>
      </c>
      <c r="B87" s="10" t="s">
        <v>123</v>
      </c>
      <c r="C87" s="11"/>
      <c r="D87" s="11"/>
    </row>
    <row r="88" spans="1:4" ht="16.2" thickBot="1" x14ac:dyDescent="0.35">
      <c r="A88" s="9" t="s">
        <v>124</v>
      </c>
      <c r="B88" s="10">
        <v>100</v>
      </c>
      <c r="C88" s="11">
        <f>SUM(C90:C94)</f>
        <v>0</v>
      </c>
      <c r="D88" s="11">
        <f>SUM(D90:D94)</f>
        <v>0</v>
      </c>
    </row>
    <row r="89" spans="1:4" ht="16.2" thickBot="1" x14ac:dyDescent="0.35">
      <c r="A89" s="9" t="s">
        <v>30</v>
      </c>
      <c r="B89" s="12"/>
      <c r="C89" s="11"/>
      <c r="D89" s="11"/>
    </row>
    <row r="90" spans="1:4" ht="16.2" thickBot="1" x14ac:dyDescent="0.35">
      <c r="A90" s="9" t="s">
        <v>125</v>
      </c>
      <c r="B90" s="10">
        <v>101</v>
      </c>
      <c r="C90" s="11"/>
      <c r="D90" s="11"/>
    </row>
    <row r="91" spans="1:4" ht="16.2" thickBot="1" x14ac:dyDescent="0.35">
      <c r="A91" s="9" t="s">
        <v>51</v>
      </c>
      <c r="B91" s="10">
        <v>102</v>
      </c>
      <c r="C91" s="11"/>
      <c r="D91" s="11"/>
    </row>
    <row r="92" spans="1:4" ht="16.2" thickBot="1" x14ac:dyDescent="0.35">
      <c r="A92" s="9" t="s">
        <v>126</v>
      </c>
      <c r="B92" s="10">
        <v>103</v>
      </c>
      <c r="C92" s="11"/>
      <c r="D92" s="11"/>
    </row>
    <row r="93" spans="1:4" ht="16.2" thickBot="1" x14ac:dyDescent="0.35">
      <c r="A93" s="9" t="s">
        <v>127</v>
      </c>
      <c r="B93" s="10">
        <v>104</v>
      </c>
      <c r="C93" s="11"/>
      <c r="D93" s="11"/>
    </row>
    <row r="94" spans="1:4" ht="16.2" thickBot="1" x14ac:dyDescent="0.35">
      <c r="A94" s="9" t="s">
        <v>128</v>
      </c>
      <c r="B94" s="10">
        <v>105</v>
      </c>
      <c r="C94" s="11"/>
      <c r="D94" s="11"/>
    </row>
    <row r="95" spans="1:4" ht="15.6" x14ac:dyDescent="0.3">
      <c r="A95" s="13" t="s">
        <v>129</v>
      </c>
      <c r="B95" s="28">
        <v>110</v>
      </c>
      <c r="C95" s="30">
        <f>C82-C88</f>
        <v>39048</v>
      </c>
      <c r="D95" s="30">
        <f>D82-D88</f>
        <v>0</v>
      </c>
    </row>
    <row r="96" spans="1:4" ht="16.2" thickBot="1" x14ac:dyDescent="0.35">
      <c r="A96" s="9" t="s">
        <v>130</v>
      </c>
      <c r="B96" s="29"/>
      <c r="C96" s="31"/>
      <c r="D96" s="31"/>
    </row>
    <row r="97" spans="1:4" ht="16.2" thickBot="1" x14ac:dyDescent="0.35">
      <c r="A97" s="9" t="s">
        <v>131</v>
      </c>
      <c r="B97" s="10">
        <v>120</v>
      </c>
      <c r="C97" s="11"/>
      <c r="D97" s="11"/>
    </row>
    <row r="98" spans="1:4" ht="31.8" thickBot="1" x14ac:dyDescent="0.35">
      <c r="A98" s="9" t="s">
        <v>132</v>
      </c>
      <c r="B98" s="10">
        <v>130</v>
      </c>
      <c r="C98" s="11"/>
      <c r="D98" s="11"/>
    </row>
    <row r="99" spans="1:4" ht="31.8" thickBot="1" x14ac:dyDescent="0.35">
      <c r="A99" s="9" t="s">
        <v>133</v>
      </c>
      <c r="B99" s="10">
        <v>140</v>
      </c>
      <c r="C99" s="11">
        <f>C47+C79+C95+C97+C98</f>
        <v>-424649</v>
      </c>
      <c r="D99" s="11">
        <f>D47+D79+D95+D97+D98</f>
        <v>124574</v>
      </c>
    </row>
    <row r="100" spans="1:4" ht="16.2" thickBot="1" x14ac:dyDescent="0.35">
      <c r="A100" s="14" t="s">
        <v>134</v>
      </c>
      <c r="B100" s="15">
        <v>150</v>
      </c>
      <c r="C100" s="16">
        <f>[1]баланс!D29</f>
        <v>468563</v>
      </c>
      <c r="D100" s="16">
        <v>39941</v>
      </c>
    </row>
    <row r="101" spans="1:4" ht="16.2" thickBot="1" x14ac:dyDescent="0.35">
      <c r="A101" s="14" t="s">
        <v>135</v>
      </c>
      <c r="B101" s="15">
        <v>160</v>
      </c>
      <c r="C101" s="16">
        <f>C100+C99</f>
        <v>43914</v>
      </c>
      <c r="D101" s="16">
        <f>D100+D99</f>
        <v>164515</v>
      </c>
    </row>
    <row r="102" spans="1:4" ht="15.6" x14ac:dyDescent="0.3">
      <c r="A102" s="17"/>
    </row>
    <row r="103" spans="1:4" ht="15.6" x14ac:dyDescent="0.3">
      <c r="A103" s="1" t="s">
        <v>136</v>
      </c>
      <c r="B103" s="18"/>
      <c r="C103" s="19"/>
      <c r="D103" s="20" t="s">
        <v>137</v>
      </c>
    </row>
    <row r="104" spans="1:4" x14ac:dyDescent="0.3">
      <c r="A104" s="24" t="s">
        <v>138</v>
      </c>
      <c r="B104" s="24"/>
      <c r="C104" s="24"/>
      <c r="D104" s="24"/>
    </row>
    <row r="105" spans="1:4" ht="15.6" x14ac:dyDescent="0.3">
      <c r="A105" s="1" t="s">
        <v>139</v>
      </c>
      <c r="B105" s="21"/>
      <c r="C105" s="22"/>
      <c r="D105" s="20" t="s">
        <v>140</v>
      </c>
    </row>
    <row r="106" spans="1:4" x14ac:dyDescent="0.3">
      <c r="A106" s="24" t="s">
        <v>141</v>
      </c>
      <c r="B106" s="24"/>
      <c r="C106" s="24"/>
      <c r="D106" s="24"/>
    </row>
    <row r="107" spans="1:4" ht="15.6" x14ac:dyDescent="0.3">
      <c r="A107" s="17"/>
      <c r="B107" s="23"/>
    </row>
    <row r="108" spans="1:4" ht="15.6" x14ac:dyDescent="0.3">
      <c r="A108" s="17" t="s">
        <v>142</v>
      </c>
      <c r="B108" s="23"/>
    </row>
  </sheetData>
  <mergeCells count="40"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D25"/>
    <mergeCell ref="A26:D26"/>
    <mergeCell ref="A29:D29"/>
    <mergeCell ref="B47:B48"/>
    <mergeCell ref="C47:C48"/>
    <mergeCell ref="D47:D48"/>
    <mergeCell ref="A104:D104"/>
    <mergeCell ref="A106:D106"/>
    <mergeCell ref="A49:D49"/>
    <mergeCell ref="B79:B80"/>
    <mergeCell ref="C79:C80"/>
    <mergeCell ref="D79:D80"/>
    <mergeCell ref="A81:D81"/>
    <mergeCell ref="B95:B96"/>
    <mergeCell ref="C95:C96"/>
    <mergeCell ref="D95:D96"/>
  </mergeCells>
  <hyperlinks>
    <hyperlink ref="A2" location="sub0" display="sub0"/>
  </hyperlinks>
  <pageMargins left="0.70866141732283472" right="0.19685039370078741" top="0.24" bottom="0.7" header="0.24" footer="0.2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Новицкая Ирина Николаевна</dc:creator>
  <cp:lastModifiedBy>Шерина Лилия Игоревна</cp:lastModifiedBy>
  <dcterms:created xsi:type="dcterms:W3CDTF">2023-08-01T05:54:56Z</dcterms:created>
  <dcterms:modified xsi:type="dcterms:W3CDTF">2023-08-01T12:34:35Z</dcterms:modified>
</cp:coreProperties>
</file>