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Novickaya\Desktop\публичка\"/>
    </mc:Choice>
  </mc:AlternateContent>
  <xr:revisionPtr revIDLastSave="0" documentId="13_ncr:1_{6338AF06-9B82-4399-ABF3-7A201E8D23E9}" xr6:coauthVersionLast="36" xr6:coauthVersionMax="45" xr10:uidLastSave="{00000000-0000-0000-0000-000000000000}"/>
  <bookViews>
    <workbookView xWindow="-120" yWindow="-120" windowWidth="29040" windowHeight="15840" xr2:uid="{1898C542-AAFD-4D18-B113-347F591BDBE0}"/>
  </bookViews>
  <sheets>
    <sheet name="Лист2" sheetId="2" r:id="rId1"/>
  </sheets>
  <definedNames>
    <definedName name="_xlnm.Print_Area" localSheetId="0">Лист2!$A$1:$W$35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2" l="1"/>
  <c r="K20" i="2" l="1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19" i="2"/>
  <c r="K35" i="2" l="1"/>
  <c r="N35" i="2"/>
  <c r="J35" i="2"/>
</calcChain>
</file>

<file path=xl/sharedStrings.xml><?xml version="1.0" encoding="utf-8"?>
<sst xmlns="http://schemas.openxmlformats.org/spreadsheetml/2006/main" count="142" uniqueCount="70">
  <si>
    <t>ТОО "Севказэнергосбыт", снабжение тепловой энергией</t>
  </si>
  <si>
    <t>№ п/п</t>
  </si>
  <si>
    <t>Отчет о прибылях и убытках*</t>
  </si>
  <si>
    <t>Единица измерения</t>
  </si>
  <si>
    <t>отклонение</t>
  </si>
  <si>
    <t>причины отклонения</t>
  </si>
  <si>
    <t>собственные средства</t>
  </si>
  <si>
    <t>Заемные средства</t>
  </si>
  <si>
    <t>Бюджетные средства</t>
  </si>
  <si>
    <t>Прибыль</t>
  </si>
  <si>
    <t>план</t>
  </si>
  <si>
    <t>факт</t>
  </si>
  <si>
    <t>факт прошлого года</t>
  </si>
  <si>
    <t>факт текущего года</t>
  </si>
  <si>
    <t>Снабжение тепловой энергии, г. Петропавловск.
Снабжение электрической энергией, СКО</t>
  </si>
  <si>
    <t>Приобретение запланировано на второе полугодие</t>
  </si>
  <si>
    <t xml:space="preserve"> -</t>
  </si>
  <si>
    <t>-</t>
  </si>
  <si>
    <t xml:space="preserve">Проводимая инвестиционная программа, позволит удержать  уровень износа  основных средств и обеспечить стабильную и надежную работу предприятия </t>
  </si>
  <si>
    <t>Сейф</t>
  </si>
  <si>
    <t>услуга</t>
  </si>
  <si>
    <t xml:space="preserve">Лицензии </t>
  </si>
  <si>
    <t>сумма</t>
  </si>
  <si>
    <t>Выполнение  работ, услуг  запланировано на второе полугодие</t>
  </si>
  <si>
    <t>Всего :</t>
  </si>
  <si>
    <t>деятельности субъектами</t>
  </si>
  <si>
    <t>Информация</t>
  </si>
  <si>
    <t>наименование субъекта естественной монополии, вид деятельности</t>
  </si>
  <si>
    <t>Информация о плановых и фактических объемах предоставления регулируемых услуг</t>
  </si>
  <si>
    <t>Сумма инвестиционной программы</t>
  </si>
  <si>
    <t>Наименование регулируемых услуг и обслуживаемая территория</t>
  </si>
  <si>
    <t>Наименование мероприятий</t>
  </si>
  <si>
    <t>Количество в натуральных показателях</t>
  </si>
  <si>
    <t>Период предоставления услуги в рамках инвестиционной программы</t>
  </si>
  <si>
    <t>План</t>
  </si>
  <si>
    <t>Факт</t>
  </si>
  <si>
    <t>Информация о фактических условиях и размерах финансирования инвестиционной программы, тыс. тенге</t>
  </si>
  <si>
    <t>Информация о сопоставлении фактических показателей исполнения инвестиционной программы с показателями, утвержденными в инвестиционной программе**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</si>
  <si>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</si>
  <si>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</si>
  <si>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</si>
  <si>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Амортизация</t>
  </si>
  <si>
    <t xml:space="preserve"> 
</t>
  </si>
  <si>
    <t>шт</t>
  </si>
  <si>
    <t>Снижение расхода материалов в результате реализации инвестиционной программы (Комплектующие к оргтехнике)</t>
  </si>
  <si>
    <t>продолжение таблицы</t>
  </si>
  <si>
    <t>По сост на 30.06.2021г снижение кол-ва расходных материалов к оргтехнике составило 50 ед
По сост на 30.06.2022г снижение кол-ва расходных материалов к оргтехнике составило 64ед</t>
  </si>
  <si>
    <t>2022г</t>
  </si>
  <si>
    <t>Принтер HP LaserJet Pro V404</t>
  </si>
  <si>
    <t>МФУ   Canon i-Sensys MF426dw</t>
  </si>
  <si>
    <t>Компьютер в комплекте: HP Prodesk G6 (7EL67EA) Intel Core i3, 9100, DDR4 8Gb, SSD 256 Gb Windows 10 Pro, клавиатура, мышь, монитор HP Z24n G2</t>
  </si>
  <si>
    <t>Мебель:</t>
  </si>
  <si>
    <t>Шкаф для документов</t>
  </si>
  <si>
    <t>Стул</t>
  </si>
  <si>
    <t>Стол компьютерный офисный</t>
  </si>
  <si>
    <t xml:space="preserve">Кресло офисное </t>
  </si>
  <si>
    <t>Тумба</t>
  </si>
  <si>
    <t>Коммутатор HP Aruba 2530-48G (J9772)</t>
  </si>
  <si>
    <t>Модернизацию систем видеонаблюдения в сервис центрах ТОО «Севказэнергосбыт»(цифровые)</t>
  </si>
  <si>
    <t>Компьютер моноблок Lenovo Yoga A940-27ICB</t>
  </si>
  <si>
    <t>Источник бесперебойного питания APS SRT8KRMXLI 8000VA</t>
  </si>
  <si>
    <t>Механизм для распошных ворот</t>
  </si>
  <si>
    <t>с 01.01.2022 по 31.12.2022</t>
  </si>
  <si>
    <t>об исполнении утвержденной инвестиционной программы на 2022 год по итогам 1 полугодия 2022 года</t>
  </si>
  <si>
    <t>В связи  с изменением стоимости</t>
  </si>
  <si>
    <t xml:space="preserve">
По сост на 30.06.2020г. степень износа ОС   -  71,92%
По сост на 30.06.2021г. степень износа ОС   -  4,76%</t>
  </si>
  <si>
    <t>Приложение 1</t>
  </si>
  <si>
    <t xml:space="preserve">Снижение износа основных средств связано с переоценкой. </t>
  </si>
  <si>
    <t>к Правиламформирования тарифов</t>
  </si>
  <si>
    <t>Форма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</si>
</sst>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[Red]\-#,##0\ "/>
  </numFmts>
  <fonts count="11" x14ac:knownFonts="1"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u/>
      <sz val="11.2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4" fontId="0" fillId="3" borderId="5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0" fillId="3" borderId="5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 xr:uid="{987D7479-944D-4639-AACF-A87EFF424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l:32041964.100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CFEB-0511-425D-A8BB-021929618042}">
  <dimension ref="A1:W37"/>
  <sheetViews>
    <sheetView tabSelected="1" view="pageBreakPreview" zoomScale="64" zoomScaleNormal="100" zoomScaleSheetLayoutView="64" workbookViewId="0">
      <selection activeCell="V19" sqref="V19:V34"/>
    </sheetView>
  </sheetViews>
  <sheetFormatPr defaultRowHeight="18.75" x14ac:dyDescent="0.3"/>
  <cols>
    <col min="2" max="2" width="13.6640625" customWidth="1"/>
    <col min="3" max="3" width="15.21875" customWidth="1"/>
    <col min="4" max="4" width="9.21875" customWidth="1"/>
    <col min="7" max="7" width="13.88671875" customWidth="1"/>
    <col min="9" max="9" width="9.44140625" bestFit="1" customWidth="1"/>
    <col min="10" max="10" width="9" bestFit="1" customWidth="1"/>
    <col min="11" max="11" width="11.21875" customWidth="1"/>
    <col min="12" max="12" width="22.6640625" customWidth="1"/>
    <col min="19" max="19" width="11.44140625" customWidth="1"/>
    <col min="20" max="20" width="11" customWidth="1"/>
    <col min="21" max="21" width="14.109375" customWidth="1"/>
    <col min="22" max="22" width="15.109375" customWidth="1"/>
    <col min="23" max="23" width="13" customWidth="1"/>
  </cols>
  <sheetData>
    <row r="1" spans="1:23" ht="13.5" customHeight="1" x14ac:dyDescent="0.3">
      <c r="V1" s="4" t="s">
        <v>66</v>
      </c>
    </row>
    <row r="2" spans="1:23" ht="13.5" customHeight="1" x14ac:dyDescent="0.3">
      <c r="V2" s="5" t="s">
        <v>68</v>
      </c>
    </row>
    <row r="3" spans="1:23" ht="13.5" customHeight="1" x14ac:dyDescent="0.3">
      <c r="V3" s="4" t="s">
        <v>25</v>
      </c>
    </row>
    <row r="4" spans="1:23" ht="13.5" customHeight="1" x14ac:dyDescent="0.3">
      <c r="V4" s="4"/>
    </row>
    <row r="5" spans="1:23" x14ac:dyDescent="0.3">
      <c r="V5" s="4"/>
    </row>
    <row r="6" spans="1:23" x14ac:dyDescent="0.3">
      <c r="V6" s="4" t="s">
        <v>69</v>
      </c>
    </row>
    <row r="7" spans="1:23" x14ac:dyDescent="0.3">
      <c r="A7" s="2"/>
      <c r="M7" s="2"/>
    </row>
    <row r="8" spans="1:23" x14ac:dyDescent="0.3">
      <c r="A8" s="2"/>
      <c r="M8" s="2"/>
    </row>
    <row r="9" spans="1:23" x14ac:dyDescent="0.3">
      <c r="A9" s="65" t="s">
        <v>26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35" t="s">
        <v>45</v>
      </c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 x14ac:dyDescent="0.3">
      <c r="A10" s="65" t="s">
        <v>63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10"/>
      <c r="N10" s="10"/>
    </row>
    <row r="11" spans="1:23" x14ac:dyDescent="0.3">
      <c r="A11" s="65" t="s">
        <v>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10"/>
      <c r="N11" s="10"/>
    </row>
    <row r="12" spans="1:23" x14ac:dyDescent="0.3">
      <c r="A12" s="67" t="s">
        <v>27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3"/>
      <c r="N12" s="10"/>
    </row>
    <row r="14" spans="1:23" ht="31.5" customHeight="1" x14ac:dyDescent="0.3">
      <c r="A14" s="61" t="s">
        <v>1</v>
      </c>
      <c r="B14" s="66" t="s">
        <v>28</v>
      </c>
      <c r="C14" s="66"/>
      <c r="D14" s="66"/>
      <c r="E14" s="66"/>
      <c r="F14" s="66"/>
      <c r="G14" s="66"/>
      <c r="H14" s="61" t="s">
        <v>2</v>
      </c>
      <c r="I14" s="66" t="s">
        <v>29</v>
      </c>
      <c r="J14" s="66"/>
      <c r="K14" s="66"/>
      <c r="L14" s="66"/>
      <c r="M14" s="58" t="s">
        <v>1</v>
      </c>
      <c r="N14" s="48" t="s">
        <v>36</v>
      </c>
      <c r="O14" s="48"/>
      <c r="P14" s="48"/>
      <c r="Q14" s="48"/>
      <c r="R14" s="36" t="s">
        <v>37</v>
      </c>
      <c r="S14" s="37"/>
      <c r="T14" s="37"/>
      <c r="U14" s="37"/>
      <c r="V14" s="48" t="s">
        <v>38</v>
      </c>
      <c r="W14" s="48" t="s">
        <v>39</v>
      </c>
    </row>
    <row r="15" spans="1:23" ht="122.25" customHeight="1" x14ac:dyDescent="0.3">
      <c r="A15" s="64"/>
      <c r="B15" s="61" t="s">
        <v>30</v>
      </c>
      <c r="C15" s="61" t="s">
        <v>31</v>
      </c>
      <c r="D15" s="61" t="s">
        <v>3</v>
      </c>
      <c r="E15" s="66" t="s">
        <v>32</v>
      </c>
      <c r="F15" s="66"/>
      <c r="G15" s="61" t="s">
        <v>33</v>
      </c>
      <c r="H15" s="64"/>
      <c r="I15" s="61" t="s">
        <v>34</v>
      </c>
      <c r="J15" s="61" t="s">
        <v>35</v>
      </c>
      <c r="K15" s="61" t="s">
        <v>4</v>
      </c>
      <c r="L15" s="61" t="s">
        <v>5</v>
      </c>
      <c r="M15" s="59"/>
      <c r="N15" s="48" t="s">
        <v>6</v>
      </c>
      <c r="O15" s="48"/>
      <c r="P15" s="48" t="s">
        <v>7</v>
      </c>
      <c r="Q15" s="48" t="s">
        <v>8</v>
      </c>
      <c r="R15" s="38" t="s">
        <v>44</v>
      </c>
      <c r="S15" s="39"/>
      <c r="T15" s="48" t="s">
        <v>40</v>
      </c>
      <c r="U15" s="48"/>
      <c r="V15" s="48"/>
      <c r="W15" s="48"/>
    </row>
    <row r="16" spans="1:23" x14ac:dyDescent="0.3">
      <c r="A16" s="64"/>
      <c r="B16" s="64"/>
      <c r="C16" s="64"/>
      <c r="D16" s="64"/>
      <c r="E16" s="61" t="s">
        <v>10</v>
      </c>
      <c r="F16" s="61" t="s">
        <v>11</v>
      </c>
      <c r="G16" s="64"/>
      <c r="H16" s="64"/>
      <c r="I16" s="64"/>
      <c r="J16" s="64"/>
      <c r="K16" s="64"/>
      <c r="L16" s="64"/>
      <c r="M16" s="59"/>
      <c r="N16" s="48" t="s">
        <v>41</v>
      </c>
      <c r="O16" s="48" t="s">
        <v>9</v>
      </c>
      <c r="P16" s="48"/>
      <c r="Q16" s="48"/>
      <c r="R16" s="40"/>
      <c r="S16" s="41"/>
      <c r="T16" s="48"/>
      <c r="U16" s="48"/>
      <c r="V16" s="48"/>
      <c r="W16" s="48"/>
    </row>
    <row r="17" spans="1:23" ht="47.25" x14ac:dyDescent="0.3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0"/>
      <c r="N17" s="48"/>
      <c r="O17" s="48"/>
      <c r="P17" s="48"/>
      <c r="Q17" s="48"/>
      <c r="R17" s="6" t="s">
        <v>12</v>
      </c>
      <c r="S17" s="6" t="s">
        <v>13</v>
      </c>
      <c r="T17" s="6" t="s">
        <v>12</v>
      </c>
      <c r="U17" s="6" t="s">
        <v>13</v>
      </c>
      <c r="V17" s="48"/>
      <c r="W17" s="48"/>
    </row>
    <row r="18" spans="1:23" x14ac:dyDescent="0.3">
      <c r="A18" s="19">
        <v>1</v>
      </c>
      <c r="B18" s="19">
        <v>2</v>
      </c>
      <c r="C18" s="19">
        <v>3</v>
      </c>
      <c r="D18" s="19">
        <v>4</v>
      </c>
      <c r="E18" s="19">
        <v>5</v>
      </c>
      <c r="F18" s="19">
        <v>6</v>
      </c>
      <c r="G18" s="19">
        <v>7</v>
      </c>
      <c r="H18" s="19">
        <v>8</v>
      </c>
      <c r="I18" s="19">
        <v>9</v>
      </c>
      <c r="J18" s="19">
        <v>10</v>
      </c>
      <c r="K18" s="19">
        <v>11</v>
      </c>
      <c r="L18" s="19">
        <v>12</v>
      </c>
      <c r="M18" s="6">
        <v>1</v>
      </c>
      <c r="N18" s="6">
        <v>13</v>
      </c>
      <c r="O18" s="6">
        <v>14</v>
      </c>
      <c r="P18" s="6">
        <v>15</v>
      </c>
      <c r="Q18" s="6">
        <v>16</v>
      </c>
      <c r="R18" s="6">
        <v>17</v>
      </c>
      <c r="S18" s="6">
        <v>18</v>
      </c>
      <c r="T18" s="6">
        <v>19</v>
      </c>
      <c r="U18" s="6">
        <v>20</v>
      </c>
      <c r="V18" s="6">
        <v>25</v>
      </c>
      <c r="W18" s="6">
        <v>26</v>
      </c>
    </row>
    <row r="19" spans="1:23" ht="56.25" x14ac:dyDescent="0.3">
      <c r="A19" s="16">
        <v>1</v>
      </c>
      <c r="B19" s="49" t="s">
        <v>14</v>
      </c>
      <c r="C19" s="16" t="s">
        <v>48</v>
      </c>
      <c r="D19" s="17" t="s">
        <v>43</v>
      </c>
      <c r="E19" s="20">
        <v>20</v>
      </c>
      <c r="F19" s="19"/>
      <c r="G19" s="49" t="s">
        <v>62</v>
      </c>
      <c r="H19" s="19"/>
      <c r="I19" s="21">
        <v>2280</v>
      </c>
      <c r="J19" s="21">
        <v>0</v>
      </c>
      <c r="K19" s="22">
        <f>J19-I19</f>
        <v>-2280</v>
      </c>
      <c r="L19" s="16" t="s">
        <v>15</v>
      </c>
      <c r="M19" s="13">
        <v>1</v>
      </c>
      <c r="N19" s="55">
        <v>15237</v>
      </c>
      <c r="O19" s="12" t="s">
        <v>16</v>
      </c>
      <c r="P19" s="12" t="s">
        <v>17</v>
      </c>
      <c r="Q19" s="12" t="s">
        <v>17</v>
      </c>
      <c r="R19" s="42" t="s">
        <v>46</v>
      </c>
      <c r="S19" s="43"/>
      <c r="T19" s="42" t="s">
        <v>65</v>
      </c>
      <c r="U19" s="43"/>
      <c r="V19" s="52" t="s">
        <v>67</v>
      </c>
      <c r="W19" s="52" t="s">
        <v>18</v>
      </c>
    </row>
    <row r="20" spans="1:23" ht="56.25" x14ac:dyDescent="0.3">
      <c r="A20" s="17">
        <v>2</v>
      </c>
      <c r="B20" s="50"/>
      <c r="C20" s="17" t="s">
        <v>49</v>
      </c>
      <c r="D20" s="17" t="s">
        <v>43</v>
      </c>
      <c r="E20" s="23">
        <v>20</v>
      </c>
      <c r="F20" s="19"/>
      <c r="G20" s="50"/>
      <c r="H20" s="19"/>
      <c r="I20" s="24">
        <v>3640</v>
      </c>
      <c r="J20" s="24">
        <v>0</v>
      </c>
      <c r="K20" s="22">
        <f t="shared" ref="K20:K34" si="0">J20-I20</f>
        <v>-3640</v>
      </c>
      <c r="L20" s="16" t="s">
        <v>15</v>
      </c>
      <c r="M20" s="14">
        <v>2</v>
      </c>
      <c r="N20" s="56"/>
      <c r="O20" s="12" t="s">
        <v>16</v>
      </c>
      <c r="P20" s="12" t="s">
        <v>17</v>
      </c>
      <c r="Q20" s="12" t="s">
        <v>17</v>
      </c>
      <c r="R20" s="44"/>
      <c r="S20" s="45"/>
      <c r="T20" s="44"/>
      <c r="U20" s="45"/>
      <c r="V20" s="53"/>
      <c r="W20" s="53"/>
    </row>
    <row r="21" spans="1:23" ht="243.75" x14ac:dyDescent="0.3">
      <c r="A21" s="17">
        <v>3</v>
      </c>
      <c r="B21" s="50"/>
      <c r="C21" s="17" t="s">
        <v>50</v>
      </c>
      <c r="D21" s="17" t="s">
        <v>43</v>
      </c>
      <c r="E21" s="23">
        <v>20</v>
      </c>
      <c r="F21" s="19"/>
      <c r="G21" s="50"/>
      <c r="H21" s="19"/>
      <c r="I21" s="24">
        <v>6960</v>
      </c>
      <c r="J21" s="24">
        <v>0</v>
      </c>
      <c r="K21" s="22">
        <f t="shared" si="0"/>
        <v>-6960</v>
      </c>
      <c r="L21" s="16" t="s">
        <v>15</v>
      </c>
      <c r="M21" s="14">
        <v>3</v>
      </c>
      <c r="N21" s="56"/>
      <c r="O21" s="12" t="s">
        <v>16</v>
      </c>
      <c r="P21" s="12" t="s">
        <v>17</v>
      </c>
      <c r="Q21" s="12" t="s">
        <v>17</v>
      </c>
      <c r="R21" s="44"/>
      <c r="S21" s="45"/>
      <c r="T21" s="44"/>
      <c r="U21" s="45"/>
      <c r="V21" s="53"/>
      <c r="W21" s="53"/>
    </row>
    <row r="22" spans="1:23" ht="56.25" x14ac:dyDescent="0.3">
      <c r="A22" s="17"/>
      <c r="B22" s="50"/>
      <c r="C22" s="17" t="s">
        <v>51</v>
      </c>
      <c r="D22" s="17" t="s">
        <v>43</v>
      </c>
      <c r="E22" s="23"/>
      <c r="F22" s="19"/>
      <c r="G22" s="50"/>
      <c r="H22" s="19"/>
      <c r="I22" s="24">
        <v>814</v>
      </c>
      <c r="J22" s="24">
        <v>0</v>
      </c>
      <c r="K22" s="22">
        <f t="shared" si="0"/>
        <v>-814</v>
      </c>
      <c r="L22" s="16" t="s">
        <v>15</v>
      </c>
      <c r="M22" s="14"/>
      <c r="N22" s="56"/>
      <c r="O22" s="12" t="s">
        <v>16</v>
      </c>
      <c r="P22" s="12" t="s">
        <v>17</v>
      </c>
      <c r="Q22" s="12" t="s">
        <v>17</v>
      </c>
      <c r="R22" s="44"/>
      <c r="S22" s="45"/>
      <c r="T22" s="44"/>
      <c r="U22" s="45"/>
      <c r="V22" s="53"/>
      <c r="W22" s="53"/>
    </row>
    <row r="23" spans="1:23" ht="56.25" x14ac:dyDescent="0.3">
      <c r="A23" s="17">
        <v>4</v>
      </c>
      <c r="B23" s="50"/>
      <c r="C23" s="17" t="s">
        <v>52</v>
      </c>
      <c r="D23" s="17" t="s">
        <v>43</v>
      </c>
      <c r="E23" s="23">
        <v>3</v>
      </c>
      <c r="F23" s="19"/>
      <c r="G23" s="50"/>
      <c r="H23" s="19"/>
      <c r="I23" s="24">
        <v>120</v>
      </c>
      <c r="J23" s="24">
        <v>0</v>
      </c>
      <c r="K23" s="22">
        <f t="shared" si="0"/>
        <v>-120</v>
      </c>
      <c r="L23" s="16" t="s">
        <v>15</v>
      </c>
      <c r="M23" s="14">
        <v>4</v>
      </c>
      <c r="N23" s="56"/>
      <c r="O23" s="12" t="s">
        <v>16</v>
      </c>
      <c r="P23" s="12" t="s">
        <v>17</v>
      </c>
      <c r="Q23" s="12" t="s">
        <v>17</v>
      </c>
      <c r="R23" s="44"/>
      <c r="S23" s="45"/>
      <c r="T23" s="44"/>
      <c r="U23" s="45"/>
      <c r="V23" s="53"/>
      <c r="W23" s="53"/>
    </row>
    <row r="24" spans="1:23" ht="56.25" x14ac:dyDescent="0.3">
      <c r="A24" s="17">
        <v>5</v>
      </c>
      <c r="B24" s="50"/>
      <c r="C24" s="17" t="s">
        <v>53</v>
      </c>
      <c r="D24" s="17" t="s">
        <v>43</v>
      </c>
      <c r="E24" s="25">
        <v>17</v>
      </c>
      <c r="F24" s="19"/>
      <c r="G24" s="50"/>
      <c r="H24" s="19"/>
      <c r="I24" s="24">
        <v>119</v>
      </c>
      <c r="J24" s="24">
        <v>0</v>
      </c>
      <c r="K24" s="22">
        <f t="shared" si="0"/>
        <v>-119</v>
      </c>
      <c r="L24" s="16" t="s">
        <v>15</v>
      </c>
      <c r="M24" s="14">
        <v>5</v>
      </c>
      <c r="N24" s="56"/>
      <c r="O24" s="12" t="s">
        <v>16</v>
      </c>
      <c r="P24" s="12" t="s">
        <v>17</v>
      </c>
      <c r="Q24" s="12" t="s">
        <v>17</v>
      </c>
      <c r="R24" s="44"/>
      <c r="S24" s="45"/>
      <c r="T24" s="44"/>
      <c r="U24" s="45"/>
      <c r="V24" s="53"/>
      <c r="W24" s="53"/>
    </row>
    <row r="25" spans="1:23" ht="56.25" x14ac:dyDescent="0.3">
      <c r="A25" s="17">
        <v>6</v>
      </c>
      <c r="B25" s="50"/>
      <c r="C25" s="17" t="s">
        <v>54</v>
      </c>
      <c r="D25" s="17" t="s">
        <v>43</v>
      </c>
      <c r="E25" s="23">
        <v>3</v>
      </c>
      <c r="F25" s="19"/>
      <c r="G25" s="50"/>
      <c r="H25" s="19"/>
      <c r="I25" s="24">
        <v>135</v>
      </c>
      <c r="J25" s="24">
        <v>0</v>
      </c>
      <c r="K25" s="22">
        <f t="shared" si="0"/>
        <v>-135</v>
      </c>
      <c r="L25" s="16" t="s">
        <v>15</v>
      </c>
      <c r="M25" s="14">
        <v>6</v>
      </c>
      <c r="N25" s="56"/>
      <c r="O25" s="12" t="s">
        <v>16</v>
      </c>
      <c r="P25" s="12" t="s">
        <v>17</v>
      </c>
      <c r="Q25" s="12" t="s">
        <v>17</v>
      </c>
      <c r="R25" s="44"/>
      <c r="S25" s="45"/>
      <c r="T25" s="44"/>
      <c r="U25" s="45"/>
      <c r="V25" s="53"/>
      <c r="W25" s="53"/>
    </row>
    <row r="26" spans="1:23" ht="56.25" x14ac:dyDescent="0.3">
      <c r="A26" s="17">
        <v>7</v>
      </c>
      <c r="B26" s="50"/>
      <c r="C26" s="17" t="s">
        <v>55</v>
      </c>
      <c r="D26" s="17" t="s">
        <v>43</v>
      </c>
      <c r="E26" s="23">
        <v>10</v>
      </c>
      <c r="F26" s="19"/>
      <c r="G26" s="50"/>
      <c r="H26" s="19"/>
      <c r="I26" s="24">
        <v>300</v>
      </c>
      <c r="J26" s="24">
        <v>0</v>
      </c>
      <c r="K26" s="22">
        <f t="shared" si="0"/>
        <v>-300</v>
      </c>
      <c r="L26" s="16" t="s">
        <v>15</v>
      </c>
      <c r="M26" s="14">
        <v>7</v>
      </c>
      <c r="N26" s="56"/>
      <c r="O26" s="12" t="s">
        <v>16</v>
      </c>
      <c r="P26" s="12" t="s">
        <v>17</v>
      </c>
      <c r="Q26" s="12" t="s">
        <v>17</v>
      </c>
      <c r="R26" s="44"/>
      <c r="S26" s="45"/>
      <c r="T26" s="44"/>
      <c r="U26" s="45"/>
      <c r="V26" s="53"/>
      <c r="W26" s="53"/>
    </row>
    <row r="27" spans="1:23" ht="56.25" x14ac:dyDescent="0.3">
      <c r="A27" s="17">
        <v>8</v>
      </c>
      <c r="B27" s="50"/>
      <c r="C27" s="17" t="s">
        <v>56</v>
      </c>
      <c r="D27" s="17" t="s">
        <v>43</v>
      </c>
      <c r="E27" s="23">
        <v>7</v>
      </c>
      <c r="F27" s="19"/>
      <c r="G27" s="50"/>
      <c r="H27" s="19"/>
      <c r="I27" s="24">
        <v>140</v>
      </c>
      <c r="J27" s="24">
        <v>0</v>
      </c>
      <c r="K27" s="22">
        <f t="shared" si="0"/>
        <v>-140</v>
      </c>
      <c r="L27" s="16" t="s">
        <v>15</v>
      </c>
      <c r="M27" s="14">
        <v>8</v>
      </c>
      <c r="N27" s="56"/>
      <c r="O27" s="12"/>
      <c r="P27" s="12"/>
      <c r="Q27" s="12"/>
      <c r="R27" s="44"/>
      <c r="S27" s="45"/>
      <c r="T27" s="44"/>
      <c r="U27" s="45"/>
      <c r="V27" s="53"/>
      <c r="W27" s="53"/>
    </row>
    <row r="28" spans="1:23" s="1" customFormat="1" ht="47.25" customHeight="1" x14ac:dyDescent="0.25">
      <c r="A28" s="17">
        <v>9</v>
      </c>
      <c r="B28" s="50"/>
      <c r="C28" s="17" t="s">
        <v>19</v>
      </c>
      <c r="D28" s="17" t="s">
        <v>43</v>
      </c>
      <c r="E28" s="23">
        <v>3</v>
      </c>
      <c r="F28" s="26"/>
      <c r="G28" s="50"/>
      <c r="H28" s="27"/>
      <c r="I28" s="24">
        <v>285</v>
      </c>
      <c r="J28" s="24">
        <v>0</v>
      </c>
      <c r="K28" s="22">
        <f t="shared" si="0"/>
        <v>-285</v>
      </c>
      <c r="L28" s="16" t="s">
        <v>15</v>
      </c>
      <c r="M28" s="14">
        <v>9</v>
      </c>
      <c r="N28" s="56"/>
      <c r="O28" s="9" t="s">
        <v>16</v>
      </c>
      <c r="P28" s="7" t="s">
        <v>17</v>
      </c>
      <c r="Q28" s="7" t="s">
        <v>17</v>
      </c>
      <c r="R28" s="44"/>
      <c r="S28" s="45"/>
      <c r="T28" s="44"/>
      <c r="U28" s="45"/>
      <c r="V28" s="53"/>
      <c r="W28" s="53"/>
    </row>
    <row r="29" spans="1:23" s="1" customFormat="1" ht="52.5" customHeight="1" x14ac:dyDescent="0.25">
      <c r="A29" s="18">
        <v>10</v>
      </c>
      <c r="B29" s="50"/>
      <c r="C29" s="18" t="s">
        <v>21</v>
      </c>
      <c r="D29" s="18" t="s">
        <v>22</v>
      </c>
      <c r="E29" s="23"/>
      <c r="F29" s="26"/>
      <c r="G29" s="50"/>
      <c r="H29" s="27"/>
      <c r="I29" s="24">
        <v>8982.4</v>
      </c>
      <c r="J29" s="24">
        <v>6309.4</v>
      </c>
      <c r="K29" s="22">
        <f t="shared" si="0"/>
        <v>-2673</v>
      </c>
      <c r="L29" s="16" t="s">
        <v>64</v>
      </c>
      <c r="M29" s="15">
        <v>10</v>
      </c>
      <c r="N29" s="56"/>
      <c r="O29" s="9" t="s">
        <v>16</v>
      </c>
      <c r="P29" s="7" t="s">
        <v>17</v>
      </c>
      <c r="Q29" s="7" t="s">
        <v>17</v>
      </c>
      <c r="R29" s="44"/>
      <c r="S29" s="45"/>
      <c r="T29" s="44"/>
      <c r="U29" s="45"/>
      <c r="V29" s="53"/>
      <c r="W29" s="53"/>
    </row>
    <row r="30" spans="1:23" s="1" customFormat="1" ht="56.25" x14ac:dyDescent="0.25">
      <c r="A30" s="17">
        <v>11</v>
      </c>
      <c r="B30" s="50"/>
      <c r="C30" s="17" t="s">
        <v>57</v>
      </c>
      <c r="D30" s="17" t="s">
        <v>43</v>
      </c>
      <c r="E30" s="23">
        <v>5</v>
      </c>
      <c r="F30" s="26"/>
      <c r="G30" s="50"/>
      <c r="H30" s="27"/>
      <c r="I30" s="24">
        <v>2.5</v>
      </c>
      <c r="J30" s="24">
        <v>0</v>
      </c>
      <c r="K30" s="22">
        <f t="shared" si="0"/>
        <v>-2.5</v>
      </c>
      <c r="L30" s="16" t="s">
        <v>15</v>
      </c>
      <c r="M30" s="14">
        <v>11</v>
      </c>
      <c r="N30" s="56"/>
      <c r="O30" s="9" t="s">
        <v>16</v>
      </c>
      <c r="P30" s="7" t="s">
        <v>17</v>
      </c>
      <c r="Q30" s="7" t="s">
        <v>17</v>
      </c>
      <c r="R30" s="44"/>
      <c r="S30" s="45"/>
      <c r="T30" s="44"/>
      <c r="U30" s="45"/>
      <c r="V30" s="53"/>
      <c r="W30" s="53"/>
    </row>
    <row r="31" spans="1:23" s="1" customFormat="1" ht="150" x14ac:dyDescent="0.25">
      <c r="A31" s="17">
        <v>12</v>
      </c>
      <c r="B31" s="50"/>
      <c r="C31" s="17" t="s">
        <v>58</v>
      </c>
      <c r="D31" s="17" t="s">
        <v>20</v>
      </c>
      <c r="E31" s="28">
        <v>1</v>
      </c>
      <c r="F31" s="26"/>
      <c r="G31" s="50"/>
      <c r="H31" s="27"/>
      <c r="I31" s="24">
        <v>3360</v>
      </c>
      <c r="J31" s="24">
        <v>0</v>
      </c>
      <c r="K31" s="22">
        <f t="shared" si="0"/>
        <v>-3360</v>
      </c>
      <c r="L31" s="16" t="s">
        <v>23</v>
      </c>
      <c r="M31" s="14">
        <v>12</v>
      </c>
      <c r="N31" s="56"/>
      <c r="O31" s="9" t="s">
        <v>16</v>
      </c>
      <c r="P31" s="7" t="s">
        <v>17</v>
      </c>
      <c r="Q31" s="7" t="s">
        <v>17</v>
      </c>
      <c r="R31" s="44"/>
      <c r="S31" s="45"/>
      <c r="T31" s="44"/>
      <c r="U31" s="45"/>
      <c r="V31" s="53"/>
      <c r="W31" s="53"/>
    </row>
    <row r="32" spans="1:23" s="1" customFormat="1" ht="78.75" customHeight="1" x14ac:dyDescent="0.25">
      <c r="A32" s="17">
        <v>13</v>
      </c>
      <c r="B32" s="50"/>
      <c r="C32" s="17" t="s">
        <v>59</v>
      </c>
      <c r="D32" s="17" t="s">
        <v>43</v>
      </c>
      <c r="E32" s="23">
        <v>1</v>
      </c>
      <c r="F32" s="26"/>
      <c r="G32" s="50"/>
      <c r="H32" s="27"/>
      <c r="I32" s="24">
        <v>800</v>
      </c>
      <c r="J32" s="24">
        <v>0</v>
      </c>
      <c r="K32" s="22">
        <f t="shared" si="0"/>
        <v>-800</v>
      </c>
      <c r="L32" s="16" t="s">
        <v>15</v>
      </c>
      <c r="M32" s="14">
        <v>13</v>
      </c>
      <c r="N32" s="56"/>
      <c r="O32" s="9" t="s">
        <v>16</v>
      </c>
      <c r="P32" s="7" t="s">
        <v>17</v>
      </c>
      <c r="Q32" s="7" t="s">
        <v>17</v>
      </c>
      <c r="R32" s="44"/>
      <c r="S32" s="45"/>
      <c r="T32" s="44"/>
      <c r="U32" s="45"/>
      <c r="V32" s="53"/>
      <c r="W32" s="53"/>
    </row>
    <row r="33" spans="1:23" s="1" customFormat="1" ht="93.75" x14ac:dyDescent="0.25">
      <c r="A33" s="17">
        <v>14</v>
      </c>
      <c r="B33" s="50"/>
      <c r="C33" s="17" t="s">
        <v>60</v>
      </c>
      <c r="D33" s="17" t="s">
        <v>43</v>
      </c>
      <c r="E33" s="23">
        <v>1</v>
      </c>
      <c r="F33" s="26"/>
      <c r="G33" s="50"/>
      <c r="H33" s="27"/>
      <c r="I33" s="24">
        <v>500</v>
      </c>
      <c r="J33" s="24">
        <v>0</v>
      </c>
      <c r="K33" s="22">
        <f t="shared" si="0"/>
        <v>-500</v>
      </c>
      <c r="L33" s="16" t="s">
        <v>15</v>
      </c>
      <c r="M33" s="14">
        <v>14</v>
      </c>
      <c r="N33" s="56"/>
      <c r="O33" s="9" t="s">
        <v>16</v>
      </c>
      <c r="P33" s="7" t="s">
        <v>17</v>
      </c>
      <c r="Q33" s="7" t="s">
        <v>17</v>
      </c>
      <c r="R33" s="44"/>
      <c r="S33" s="45"/>
      <c r="T33" s="44"/>
      <c r="U33" s="45"/>
      <c r="V33" s="53"/>
      <c r="W33" s="53"/>
    </row>
    <row r="34" spans="1:23" s="1" customFormat="1" ht="56.25" x14ac:dyDescent="0.25">
      <c r="A34" s="18">
        <v>15</v>
      </c>
      <c r="B34" s="51"/>
      <c r="C34" s="29" t="s">
        <v>61</v>
      </c>
      <c r="D34" s="18" t="s">
        <v>43</v>
      </c>
      <c r="E34" s="23">
        <v>1</v>
      </c>
      <c r="F34" s="30"/>
      <c r="G34" s="51"/>
      <c r="H34" s="27"/>
      <c r="I34" s="24">
        <v>829.3</v>
      </c>
      <c r="J34" s="24">
        <v>310</v>
      </c>
      <c r="K34" s="22">
        <f t="shared" si="0"/>
        <v>-519.29999999999995</v>
      </c>
      <c r="L34" s="16" t="s">
        <v>64</v>
      </c>
      <c r="M34" s="15">
        <v>15</v>
      </c>
      <c r="N34" s="57"/>
      <c r="O34" s="9" t="s">
        <v>16</v>
      </c>
      <c r="P34" s="7" t="s">
        <v>17</v>
      </c>
      <c r="Q34" s="7" t="s">
        <v>17</v>
      </c>
      <c r="R34" s="46"/>
      <c r="S34" s="47"/>
      <c r="T34" s="46"/>
      <c r="U34" s="47"/>
      <c r="V34" s="54"/>
      <c r="W34" s="54"/>
    </row>
    <row r="35" spans="1:23" s="1" customFormat="1" x14ac:dyDescent="0.25">
      <c r="A35" s="31"/>
      <c r="B35" s="31" t="s">
        <v>24</v>
      </c>
      <c r="C35" s="32" t="s">
        <v>47</v>
      </c>
      <c r="D35" s="31"/>
      <c r="E35" s="33"/>
      <c r="F35" s="33"/>
      <c r="G35" s="31"/>
      <c r="H35" s="19"/>
      <c r="I35" s="34">
        <f>SUM(I19:I34)-I22</f>
        <v>28453.200000000001</v>
      </c>
      <c r="J35" s="34">
        <f t="shared" ref="J35" si="1">SUM(J28:J34)</f>
        <v>6619.4</v>
      </c>
      <c r="K35" s="34">
        <f>SUM(K19:K34)-K22</f>
        <v>-21833.8</v>
      </c>
      <c r="L35" s="19"/>
      <c r="M35" s="8"/>
      <c r="N35" s="11">
        <f>SUM(N19:N34)</f>
        <v>15237</v>
      </c>
      <c r="O35" s="11"/>
      <c r="P35" s="11"/>
      <c r="Q35" s="11"/>
      <c r="R35" s="11"/>
      <c r="S35" s="11"/>
      <c r="T35" s="11"/>
      <c r="U35" s="11"/>
      <c r="V35" s="11"/>
      <c r="W35" s="11"/>
    </row>
    <row r="37" spans="1:23" ht="409.5" customHeight="1" x14ac:dyDescent="0.3">
      <c r="A37" s="63" t="s">
        <v>42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</sheetData>
  <mergeCells count="40">
    <mergeCell ref="A9:L9"/>
    <mergeCell ref="A10:L10"/>
    <mergeCell ref="B14:G14"/>
    <mergeCell ref="I14:L14"/>
    <mergeCell ref="E15:F15"/>
    <mergeCell ref="L15:L17"/>
    <mergeCell ref="A11:L11"/>
    <mergeCell ref="A12:L12"/>
    <mergeCell ref="I15:I17"/>
    <mergeCell ref="F16:F17"/>
    <mergeCell ref="A37:O37"/>
    <mergeCell ref="N14:Q14"/>
    <mergeCell ref="N15:O15"/>
    <mergeCell ref="P15:P17"/>
    <mergeCell ref="Q15:Q17"/>
    <mergeCell ref="A14:A17"/>
    <mergeCell ref="B15:B17"/>
    <mergeCell ref="C15:C17"/>
    <mergeCell ref="D15:D17"/>
    <mergeCell ref="E16:E17"/>
    <mergeCell ref="J15:J17"/>
    <mergeCell ref="K15:K17"/>
    <mergeCell ref="G15:G17"/>
    <mergeCell ref="H14:H17"/>
    <mergeCell ref="B19:B34"/>
    <mergeCell ref="G19:G34"/>
    <mergeCell ref="T19:U34"/>
    <mergeCell ref="V19:V34"/>
    <mergeCell ref="W19:W34"/>
    <mergeCell ref="N19:N34"/>
    <mergeCell ref="M9:W9"/>
    <mergeCell ref="R14:U14"/>
    <mergeCell ref="R15:S16"/>
    <mergeCell ref="R19:S34"/>
    <mergeCell ref="N16:N17"/>
    <mergeCell ref="O16:O17"/>
    <mergeCell ref="V14:V17"/>
    <mergeCell ref="W14:W17"/>
    <mergeCell ref="T15:U16"/>
    <mergeCell ref="M14:M17"/>
  </mergeCells>
  <hyperlinks>
    <hyperlink ref="V2" r:id="rId1" display="jl:32041964.100 " xr:uid="{340E60BF-9C0F-4E32-AC00-D20CB38C122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2"/>
  <colBreaks count="1" manualBreakCount="1">
    <brk id="1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Филинская Елена Викторовна</dc:creator>
  <cp:lastModifiedBy>Новицкая Ирина Николаевна</cp:lastModifiedBy>
  <cp:lastPrinted>2021-07-21T12:34:17Z</cp:lastPrinted>
  <dcterms:created xsi:type="dcterms:W3CDTF">2021-07-21T11:33:48Z</dcterms:created>
  <dcterms:modified xsi:type="dcterms:W3CDTF">2022-07-28T11:09:30Z</dcterms:modified>
</cp:coreProperties>
</file>