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.Ganzyora\Desktop\Отчет 2023г\Слушания по итогам 1 пол. 2023г\Для публикации на сайт\"/>
    </mc:Choice>
  </mc:AlternateContent>
  <xr:revisionPtr revIDLastSave="0" documentId="13_ncr:1_{2ED99222-9065-4BEF-A9CA-D069DA80F6D8}" xr6:coauthVersionLast="44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Проект (1)" sheetId="11" state="hidden" r:id="rId1"/>
    <sheet name="Форма 2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lJ5">'[1]ТЭП (3)'!#REF!</definedName>
    <definedName name="____lJ5">'[1]ТЭП (3)'!#REF!</definedName>
    <definedName name="___lJ5">'[1]ТЭП (3)'!#REF!</definedName>
    <definedName name="___Ref3">#REF!</definedName>
    <definedName name="___SP1">#REF!</definedName>
    <definedName name="___SP10">#REF!</definedName>
    <definedName name="___SP11">#REF!</definedName>
    <definedName name="___SP12">#REF!</definedName>
    <definedName name="___SP13">#REF!</definedName>
    <definedName name="___SP14">#REF!</definedName>
    <definedName name="___SP15">#REF!</definedName>
    <definedName name="___SP16">#REF!</definedName>
    <definedName name="___SP17">#REF!</definedName>
    <definedName name="___SP18">#REF!</definedName>
    <definedName name="___SP19">#REF!</definedName>
    <definedName name="___SP2">#REF!</definedName>
    <definedName name="___SP20">#REF!</definedName>
    <definedName name="___SP3">#REF!</definedName>
    <definedName name="___SP4">#REF!</definedName>
    <definedName name="___SP5">#REF!</definedName>
    <definedName name="___SP7">#REF!</definedName>
    <definedName name="___SP8">#REF!</definedName>
    <definedName name="___SP9">#REF!</definedName>
    <definedName name="__lJ5">'[1]ТЭП (3)'!#REF!</definedName>
    <definedName name="__Ref3">#REF!</definedName>
    <definedName name="__SP1">#REF!</definedName>
    <definedName name="__SP10">#REF!</definedName>
    <definedName name="__SP11">#REF!</definedName>
    <definedName name="__SP12">#REF!</definedName>
    <definedName name="__SP13">#REF!</definedName>
    <definedName name="__SP14">#REF!</definedName>
    <definedName name="__SP15">#REF!</definedName>
    <definedName name="__SP16">#REF!</definedName>
    <definedName name="__SP17">#REF!</definedName>
    <definedName name="__SP18">#REF!</definedName>
    <definedName name="__SP19">#REF!</definedName>
    <definedName name="__SP2">#REF!</definedName>
    <definedName name="__SP20">#REF!</definedName>
    <definedName name="__SP3">#REF!</definedName>
    <definedName name="__SP4">#REF!</definedName>
    <definedName name="__SP5">#REF!</definedName>
    <definedName name="__SP7">#REF!</definedName>
    <definedName name="__SP8">#REF!</definedName>
    <definedName name="__SP9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0">#REF!</definedName>
    <definedName name="_0_2">#REF!</definedName>
    <definedName name="_0_4">#REF!</definedName>
    <definedName name="_007Vegy_claim_BM">#REF!</definedName>
    <definedName name="_1Excel_BuiltIn__FilterDatabase_9_1_1">#REF!</definedName>
    <definedName name="_a">#REF!</definedName>
    <definedName name="_a_1">#REF!</definedName>
    <definedName name="_a_2">#REF!</definedName>
    <definedName name="_a_3">#REF!</definedName>
    <definedName name="_a_4">#REF!</definedName>
    <definedName name="_lJ5">'[1]ТЭП (3)'!#REF!</definedName>
    <definedName name="_M">#REF!</definedName>
    <definedName name="_m_1">#REF!</definedName>
    <definedName name="_m_2">#REF!</definedName>
    <definedName name="_m_3">#REF!</definedName>
    <definedName name="_M_4">#REF!</definedName>
    <definedName name="_n">#REF!</definedName>
    <definedName name="_n_1">#REF!</definedName>
    <definedName name="_n_2">#REF!</definedName>
    <definedName name="_n_3">#REF!</definedName>
    <definedName name="_n_4">#REF!</definedName>
    <definedName name="_o">#REF!</definedName>
    <definedName name="_o_1">#REF!</definedName>
    <definedName name="_o_2">#REF!</definedName>
    <definedName name="_o_3">#REF!</definedName>
    <definedName name="_o_4">#REF!</definedName>
    <definedName name="_period">#REF!</definedName>
    <definedName name="_period_2">#REF!</definedName>
    <definedName name="_period_4">#REF!</definedName>
    <definedName name="_R">#REF!</definedName>
    <definedName name="_R_2">#REF!</definedName>
    <definedName name="_R_4">#REF!</definedName>
    <definedName name="_Ref3">#REF!</definedName>
    <definedName name="_SP1">#REF!</definedName>
    <definedName name="_SP1_4">#REF!</definedName>
    <definedName name="_SP10">#REF!</definedName>
    <definedName name="_SP10_4">#REF!</definedName>
    <definedName name="_SP11">#REF!</definedName>
    <definedName name="_SP11_4">#REF!</definedName>
    <definedName name="_SP12">#REF!</definedName>
    <definedName name="_SP12_4">#REF!</definedName>
    <definedName name="_SP13">#REF!</definedName>
    <definedName name="_SP13_4">#REF!</definedName>
    <definedName name="_SP14">#REF!</definedName>
    <definedName name="_SP14_4">#REF!</definedName>
    <definedName name="_SP15">#REF!</definedName>
    <definedName name="_SP15_4">#REF!</definedName>
    <definedName name="_SP16">#REF!</definedName>
    <definedName name="_SP16_4">#REF!</definedName>
    <definedName name="_SP17">#REF!</definedName>
    <definedName name="_SP17_4">#REF!</definedName>
    <definedName name="_SP18">#REF!</definedName>
    <definedName name="_SP18_4">#REF!</definedName>
    <definedName name="_SP19">#REF!</definedName>
    <definedName name="_SP19_4">#REF!</definedName>
    <definedName name="_SP2">#REF!</definedName>
    <definedName name="_SP2_4">#REF!</definedName>
    <definedName name="_SP20">#REF!</definedName>
    <definedName name="_SP20_4">#REF!</definedName>
    <definedName name="_SP3">#REF!</definedName>
    <definedName name="_SP3_4">#REF!</definedName>
    <definedName name="_SP4">#REF!</definedName>
    <definedName name="_SP4_4">#REF!</definedName>
    <definedName name="_SP5">#REF!</definedName>
    <definedName name="_SP5_4">#REF!</definedName>
    <definedName name="_SP7">#REF!</definedName>
    <definedName name="_SP7_4">#REF!</definedName>
    <definedName name="_SP8">#REF!</definedName>
    <definedName name="_SP8_4">#REF!</definedName>
    <definedName name="_SP9">#REF!</definedName>
    <definedName name="_SP9_4">#REF!</definedName>
    <definedName name="_TAB1">#REF!</definedName>
    <definedName name="_TAB1_4">#REF!</definedName>
    <definedName name="_TAB2">#REF!</definedName>
    <definedName name="_TAB2_4">#REF!</definedName>
    <definedName name="_TAB3">#REF!</definedName>
    <definedName name="_TAB3_4">#REF!</definedName>
    <definedName name="_TAB4">#REF!</definedName>
    <definedName name="_TAB4_4">#REF!</definedName>
    <definedName name="_TAB5">#REF!</definedName>
    <definedName name="_TAB5_4">#REF!</definedName>
    <definedName name="_year">#REF!</definedName>
    <definedName name="_year_2">#REF!</definedName>
    <definedName name="_year_4">#REF!</definedName>
    <definedName name="A">#REF!</definedName>
    <definedName name="acckaz">[2]list_accounts!$A$2:$A$538</definedName>
    <definedName name="Account_Balance">#REF!</definedName>
    <definedName name="Action">#REF!</definedName>
    <definedName name="activ">[2]list_cc!$A$2:$A$286</definedName>
    <definedName name="activity">[3]list_cc!$A$1:$G$344</definedName>
    <definedName name="Address">#REF!</definedName>
    <definedName name="Address_2">#REF!</definedName>
    <definedName name="Address_4">#REF!</definedName>
    <definedName name="ADDRESS1">#REF!</definedName>
    <definedName name="ADDRESS1_2">#REF!</definedName>
    <definedName name="ADDRESS1_4">#REF!</definedName>
    <definedName name="ADDRESS2">#REF!</definedName>
    <definedName name="ADDRESS2_2">#REF!</definedName>
    <definedName name="ADDRESS2_4">#REF!</definedName>
    <definedName name="ADDRESS3">#REF!</definedName>
    <definedName name="ADDRESS3_2">#REF!</definedName>
    <definedName name="ADDRESS3_4">#REF!</definedName>
    <definedName name="ADDRESS4">#REF!</definedName>
    <definedName name="ADDRESS4_2">#REF!</definedName>
    <definedName name="ADDRESS4_4">#REF!</definedName>
    <definedName name="ALTPRINT1">#REF!</definedName>
    <definedName name="ALTPRINT1_2">#REF!</definedName>
    <definedName name="ALTPRINT1_4">#REF!</definedName>
    <definedName name="ALTPRINT10">#REF!</definedName>
    <definedName name="ALTPRINT10_2">#REF!</definedName>
    <definedName name="ALTPRINT10_4">#REF!</definedName>
    <definedName name="ALTPRINT11">#REF!</definedName>
    <definedName name="ALTPRINT11_2">#REF!</definedName>
    <definedName name="ALTPRINT11_4">#REF!</definedName>
    <definedName name="ALTPRINT2">#REF!</definedName>
    <definedName name="ALTPRINT2_2">#REF!</definedName>
    <definedName name="ALTPRINT2_4">#REF!</definedName>
    <definedName name="ALTPRINT3">#REF!</definedName>
    <definedName name="ALTPRINT3_2">#REF!</definedName>
    <definedName name="ALTPRINT3_4">#REF!</definedName>
    <definedName name="ALTPRINT4">#REF!</definedName>
    <definedName name="ALTPRINT4_2">#REF!</definedName>
    <definedName name="ALTPRINT4_4">#REF!</definedName>
    <definedName name="ALTPRINT5">#REF!</definedName>
    <definedName name="ALTPRINT5_2">#REF!</definedName>
    <definedName name="ALTPRINT5_4">#REF!</definedName>
    <definedName name="ALTPRINT6">#REF!</definedName>
    <definedName name="ALTPRINT6_2">#REF!</definedName>
    <definedName name="ALTPRINT6_4">#REF!</definedName>
    <definedName name="ALTPRINT7">#REF!</definedName>
    <definedName name="ALTPRINT7_2">#REF!</definedName>
    <definedName name="ALTPRINT7_4">#REF!</definedName>
    <definedName name="ALTPRINT8">#REF!</definedName>
    <definedName name="ALTPRINT8_2">#REF!</definedName>
    <definedName name="ALTPRINT8_4">#REF!</definedName>
    <definedName name="ALTPRINT9">#REF!</definedName>
    <definedName name="ALTPRINT9_2">#REF!</definedName>
    <definedName name="ALTPRINT9_4">#REF!</definedName>
    <definedName name="ANS_INFOPRT">#REF!</definedName>
    <definedName name="ANS_INFOPRT_2">#REF!</definedName>
    <definedName name="ANS_INFOPRT_4">#REF!</definedName>
    <definedName name="ANS_KEEPDATA">#REF!</definedName>
    <definedName name="ANS_KEEPDATA_2">#REF!</definedName>
    <definedName name="ANS_KEEPDATA_4">#REF!</definedName>
    <definedName name="ANS_SWAPDATA">#REF!</definedName>
    <definedName name="ANS_SWAPDATA_2">#REF!</definedName>
    <definedName name="ANS_SWAPDATA_4">#REF!</definedName>
    <definedName name="ANS_UPDDATA">#REF!</definedName>
    <definedName name="ANS_UPDDATA_2">#REF!</definedName>
    <definedName name="ANS_UPDDATA_4">#REF!</definedName>
    <definedName name="april">#REF!</definedName>
    <definedName name="april_2">#REF!</definedName>
    <definedName name="april_4">#REF!</definedName>
    <definedName name="AR">#REF!</definedName>
    <definedName name="AR_2">#REF!</definedName>
    <definedName name="AR_4">#REF!</definedName>
    <definedName name="AS2DocOpenMode" hidden="1">"AS2DocumentEdit"</definedName>
    <definedName name="AS2HasNoAutoHeaderFooter" hidden="1">" "</definedName>
    <definedName name="AS2NamedRange" hidden="1">3</definedName>
    <definedName name="assel">#REF!</definedName>
    <definedName name="assel_1">#REF!</definedName>
    <definedName name="assel_2">#REF!</definedName>
    <definedName name="assel_3">#REF!</definedName>
    <definedName name="assel_4">#REF!</definedName>
    <definedName name="aug">#REF!</definedName>
    <definedName name="aug_2">#REF!</definedName>
    <definedName name="aug_4">#REF!</definedName>
    <definedName name="AUTO_SCALE">#REF!</definedName>
    <definedName name="AUTO_SCALE_2">#REF!</definedName>
    <definedName name="AUTO_SCALE_4">#REF!</definedName>
    <definedName name="B">'[4]д.7.001'!#REF!</definedName>
    <definedName name="BALANCE_AREA">#REF!</definedName>
    <definedName name="BALANCE_AREA_2">#REF!</definedName>
    <definedName name="BALANCE_AREA_4">#REF!</definedName>
    <definedName name="BALANCE_B1">#REF!</definedName>
    <definedName name="BALANCE_B1_2">#REF!</definedName>
    <definedName name="BALANCE_B1_4">#REF!</definedName>
    <definedName name="BALANCE_B2">#REF!</definedName>
    <definedName name="BALANCE_B2_2">#REF!</definedName>
    <definedName name="BALANCE_B2_4">#REF!</definedName>
    <definedName name="BALANCESHEET">#REF!</definedName>
    <definedName name="BALANCESHEET_2">#REF!</definedName>
    <definedName name="BALANCESHEET_4">#REF!</definedName>
    <definedName name="BEGIN_SHEET">#REF!</definedName>
    <definedName name="BEGIN_SHEET_2">#REF!</definedName>
    <definedName name="BEGIN_SHEET_4">#REF!</definedName>
    <definedName name="CASH">#REF!</definedName>
    <definedName name="CASH_2">#REF!</definedName>
    <definedName name="CASH_4">#REF!</definedName>
    <definedName name="CASH_AREA">#REF!</definedName>
    <definedName name="CASH_AREA_2">#REF!</definedName>
    <definedName name="CASH_AREA_4">#REF!</definedName>
    <definedName name="CASH_B1">#REF!</definedName>
    <definedName name="CASH_B1_2">#REF!</definedName>
    <definedName name="CASH_B1_4">#REF!</definedName>
    <definedName name="CASH1">#REF!</definedName>
    <definedName name="CASH1_2">#REF!</definedName>
    <definedName name="CASH1_4">#REF!</definedName>
    <definedName name="CASH2">#REF!</definedName>
    <definedName name="CASH2_2">#REF!</definedName>
    <definedName name="CASH2_4">#REF!</definedName>
    <definedName name="CC">#REF!</definedName>
    <definedName name="CC_2">#REF!</definedName>
    <definedName name="CC_4">#REF!</definedName>
    <definedName name="cd">#REF!</definedName>
    <definedName name="CGS">#REF!</definedName>
    <definedName name="CGS_2">#REF!</definedName>
    <definedName name="CGS_4">#REF!</definedName>
    <definedName name="CHARTASSET">#REF!</definedName>
    <definedName name="CHARTASSET_2">#REF!</definedName>
    <definedName name="CHARTASSET_4">#REF!</definedName>
    <definedName name="CHARTINCOME">#REF!</definedName>
    <definedName name="CHARTINCOME_2">#REF!</definedName>
    <definedName name="CHARTINCOME_4">#REF!</definedName>
    <definedName name="cis">#REF!</definedName>
    <definedName name="City">#REF!</definedName>
    <definedName name="City_2">#REF!</definedName>
    <definedName name="City_4">#REF!</definedName>
    <definedName name="ClDate">#REF!</definedName>
    <definedName name="CLEAN_LIST">#REF!</definedName>
    <definedName name="CLEAN_LIST_2">#REF!</definedName>
    <definedName name="CLEAN_LIST_4">#REF!</definedName>
    <definedName name="CLEAN_LOOP">#REF!</definedName>
    <definedName name="CLEAN_LOOP_2">#REF!</definedName>
    <definedName name="CLEAN_LOOP_4">#REF!</definedName>
    <definedName name="Clients_Population_Total">#REF!</definedName>
    <definedName name="cmndBase" localSheetId="0">#REF!</definedName>
    <definedName name="cmndBase" localSheetId="1">#REF!</definedName>
    <definedName name="cmndBase">#REF!</definedName>
    <definedName name="cmndBase_1">"$#ССЫЛ!.$O$12"</definedName>
    <definedName name="cmndBase_2">"$#ССЫЛ!.$O$12"</definedName>
    <definedName name="cmndBase_3">NA()</definedName>
    <definedName name="cmndBase_3_1">NA()</definedName>
    <definedName name="cmndBase_4">NA()</definedName>
    <definedName name="cmndDayMonthTo" localSheetId="0">#REF!</definedName>
    <definedName name="cmndDayMonthTo" localSheetId="1">#REF!</definedName>
    <definedName name="cmndDayMonthTo">#REF!</definedName>
    <definedName name="cmndDayMonthTo_1">"$#ССЫЛ!.$Q$10"</definedName>
    <definedName name="cmndDayMonthTo_2">"$#ССЫЛ!.$Q$10"</definedName>
    <definedName name="cmndDayMonthTo_3">NA()</definedName>
    <definedName name="cmndDayMonthTo_3_1">NA()</definedName>
    <definedName name="cmndDayMonthTo_4">NA()</definedName>
    <definedName name="cmndDays" localSheetId="0">#REF!</definedName>
    <definedName name="cmndDays" localSheetId="1">#REF!</definedName>
    <definedName name="cmndDays">#REF!</definedName>
    <definedName name="cmndDays_1">"$#ССЫЛ!.$M$10"</definedName>
    <definedName name="cmndDays_2">"$#ССЫЛ!.$M$10"</definedName>
    <definedName name="cmndDays_3">NA()</definedName>
    <definedName name="cmndDays_3_1">NA()</definedName>
    <definedName name="cmndDays_4">NA()</definedName>
    <definedName name="cmndDocNum" localSheetId="0">#REF!</definedName>
    <definedName name="cmndDocNum" localSheetId="1">#REF!</definedName>
    <definedName name="cmndDocNum">#REF!</definedName>
    <definedName name="cmndDocNum_1">"$#ССЫЛ!.$U$11"</definedName>
    <definedName name="cmndDocNum_2">"$#ССЫЛ!.$U$11"</definedName>
    <definedName name="cmndDocNum_3">NA()</definedName>
    <definedName name="cmndDocNum_3_1">NA()</definedName>
    <definedName name="cmndDocNum_4">NA()</definedName>
    <definedName name="cmndDocSer" localSheetId="0">#REF!</definedName>
    <definedName name="cmndDocSer" localSheetId="1">#REF!</definedName>
    <definedName name="cmndDocSer">#REF!</definedName>
    <definedName name="cmndDocSer_1">"$#ССЫЛ!.$R$11"</definedName>
    <definedName name="cmndDocSer_2">"$#ССЫЛ!.$R$11"</definedName>
    <definedName name="cmndDocSer_3">NA()</definedName>
    <definedName name="cmndDocSer_3_1">NA()</definedName>
    <definedName name="cmndDocSer_4">NA()</definedName>
    <definedName name="cmndFIO" localSheetId="0">#REF!</definedName>
    <definedName name="cmndFIO" localSheetId="1">#REF!</definedName>
    <definedName name="cmndFIO">#REF!</definedName>
    <definedName name="cmndFIO_1">"$#ССЫЛ!.$K$4"</definedName>
    <definedName name="cmndFIO_2">"$#ССЫЛ!.$K$4"</definedName>
    <definedName name="cmndFIO_3">NA()</definedName>
    <definedName name="cmndFIO_3_1">NA()</definedName>
    <definedName name="cmndFIO_4">NA()</definedName>
    <definedName name="cmndOrdDay" localSheetId="0">#REF!</definedName>
    <definedName name="cmndOrdDay" localSheetId="1">#REF!</definedName>
    <definedName name="cmndOrdDay">#REF!</definedName>
    <definedName name="cmndOrdDay_1">"$#ССЫЛ!.$I$13"</definedName>
    <definedName name="cmndOrdDay_2">"$#ССЫЛ!.$I$13"</definedName>
    <definedName name="cmndOrdDay_3">NA()</definedName>
    <definedName name="cmndOrdDay_3_1">NA()</definedName>
    <definedName name="cmndOrdDay_4">NA()</definedName>
    <definedName name="cmndOrdMonth" localSheetId="0">#REF!</definedName>
    <definedName name="cmndOrdMonth" localSheetId="1">#REF!</definedName>
    <definedName name="cmndOrdMonth">#REF!</definedName>
    <definedName name="cmndOrdMonth_1">"$#ССЫЛ!.$K$13"</definedName>
    <definedName name="cmndOrdMonth_2">"$#ССЫЛ!.$K$13"</definedName>
    <definedName name="cmndOrdMonth_3">NA()</definedName>
    <definedName name="cmndOrdMonth_3_1">NA()</definedName>
    <definedName name="cmndOrdMonth_4">NA()</definedName>
    <definedName name="cmndOrdNum" localSheetId="0">#REF!</definedName>
    <definedName name="cmndOrdNum" localSheetId="1">#REF!</definedName>
    <definedName name="cmndOrdNum">#REF!</definedName>
    <definedName name="cmndOrdNum_1">"$#ССЫЛ!.$R$13"</definedName>
    <definedName name="cmndOrdNum_2">"$#ССЫЛ!.$R$13"</definedName>
    <definedName name="cmndOrdNum_3">NA()</definedName>
    <definedName name="cmndOrdNum_3_1">NA()</definedName>
    <definedName name="cmndOrdNum_4">NA()</definedName>
    <definedName name="cmndOrdYear" localSheetId="0">#REF!</definedName>
    <definedName name="cmndOrdYear" localSheetId="1">#REF!</definedName>
    <definedName name="cmndOrdYear">#REF!</definedName>
    <definedName name="cmndOrdYear_1">"$#ССЫЛ!.$O$13"</definedName>
    <definedName name="cmndOrdYear_2">"$#ССЫЛ!.$O$13"</definedName>
    <definedName name="cmndOrdYear_3">NA()</definedName>
    <definedName name="cmndOrdYear_3_1">NA()</definedName>
    <definedName name="cmndOrdYear_4">NA()</definedName>
    <definedName name="cmndPoint" localSheetId="0">#REF!</definedName>
    <definedName name="cmndPoint" localSheetId="1">#REF!</definedName>
    <definedName name="cmndPoint">#REF!</definedName>
    <definedName name="cmndPoint_1">"$#ССЫЛ!.$M$7"</definedName>
    <definedName name="cmndPoint_2">"$#ССЫЛ!.$M$7"</definedName>
    <definedName name="cmndPoint_3">NA()</definedName>
    <definedName name="cmndPoint_3_1">NA()</definedName>
    <definedName name="cmndPoint_4">NA()</definedName>
    <definedName name="cmndPoint1" localSheetId="0">#REF!</definedName>
    <definedName name="cmndPoint1" localSheetId="1">#REF!</definedName>
    <definedName name="cmndPoint1">#REF!</definedName>
    <definedName name="cmndPoint1_1">"$#ССЫЛ!.$H$9"</definedName>
    <definedName name="cmndPoint1_2">"$#ССЫЛ!.$H$9"</definedName>
    <definedName name="cmndPoint1_3">NA()</definedName>
    <definedName name="cmndPoint1_3_1">NA()</definedName>
    <definedName name="cmndPoint1_4">NA()</definedName>
    <definedName name="cmndPos" localSheetId="0">#REF!</definedName>
    <definedName name="cmndPos" localSheetId="1">#REF!</definedName>
    <definedName name="cmndPos">#REF!</definedName>
    <definedName name="cmndPos_1">"$#ССЫЛ!.$K$6"</definedName>
    <definedName name="cmndPos_2">"$#ССЫЛ!.$K$6"</definedName>
    <definedName name="cmndPos_3">NA()</definedName>
    <definedName name="cmndPos_3_1">NA()</definedName>
    <definedName name="cmndPos_4">NA()</definedName>
    <definedName name="cmndYearTo" localSheetId="0">#REF!</definedName>
    <definedName name="cmndYearTo" localSheetId="1">#REF!</definedName>
    <definedName name="cmndYearTo">#REF!</definedName>
    <definedName name="cmndYearTo_1">"$#ССЫЛ!.$W$10"</definedName>
    <definedName name="cmndYearTo_2">"$#ССЫЛ!.$W$10"</definedName>
    <definedName name="cmndYearTo_3">NA()</definedName>
    <definedName name="cmndYearTo_3_1">NA()</definedName>
    <definedName name="cmndYearTo_4">NA()</definedName>
    <definedName name="cntAddition" localSheetId="0">#REF!</definedName>
    <definedName name="cntAddition" localSheetId="1">#REF!</definedName>
    <definedName name="cntAddition">#REF!</definedName>
    <definedName name="cntAddition_1">"$#ССЫЛ!.$D$26"</definedName>
    <definedName name="cntAddition_2">"$#ССЫЛ!.$D$26"</definedName>
    <definedName name="cntAddition_3">NA()</definedName>
    <definedName name="cntAddition_3_1">NA()</definedName>
    <definedName name="cntAddition_4">NA()</definedName>
    <definedName name="cntDay" localSheetId="0">#REF!</definedName>
    <definedName name="cntDay" localSheetId="1">#REF!</definedName>
    <definedName name="cntDay">#REF!</definedName>
    <definedName name="cntDay_1">"$#ССЫЛ!.$P$14"</definedName>
    <definedName name="cntDay_2">"$#ССЫЛ!.$P$14"</definedName>
    <definedName name="cntDay_3">NA()</definedName>
    <definedName name="cntDay_3_1">NA()</definedName>
    <definedName name="cntDay_4">NA()</definedName>
    <definedName name="cntMonth" localSheetId="0">#REF!</definedName>
    <definedName name="cntMonth" localSheetId="1">#REF!</definedName>
    <definedName name="cntMonth">#REF!</definedName>
    <definedName name="cntMonth_1">"$#ССЫЛ!.$T$14"</definedName>
    <definedName name="cntMonth_2">"$#ССЫЛ!.$T$14"</definedName>
    <definedName name="cntMonth_3">NA()</definedName>
    <definedName name="cntMonth_3_1">NA()</definedName>
    <definedName name="cntMonth_4">NA()</definedName>
    <definedName name="cntName" localSheetId="0">#REF!</definedName>
    <definedName name="cntName" localSheetId="1">#REF!</definedName>
    <definedName name="cntName">#REF!</definedName>
    <definedName name="cntName_1">"$#ССЫЛ!.$B$28"</definedName>
    <definedName name="cntName_2">"$#ССЫЛ!.$B$28"</definedName>
    <definedName name="cntName_3">NA()</definedName>
    <definedName name="cntName_3_1">NA()</definedName>
    <definedName name="cntName_4">NA()</definedName>
    <definedName name="cntNumber" localSheetId="0">#REF!</definedName>
    <definedName name="cntNumber" localSheetId="1">#REF!</definedName>
    <definedName name="cntNumber">#REF!</definedName>
    <definedName name="cntNumber_1">"$#ССЫЛ!.$#ССЫЛ!$#ССЫЛ!"</definedName>
    <definedName name="cntNumber_2">"$#ССЫЛ!.$#ССЫЛ!$#ССЫЛ!"</definedName>
    <definedName name="cntNumber_3">NA()</definedName>
    <definedName name="cntNumber_3_1">NA()</definedName>
    <definedName name="cntNumber_4">NA()</definedName>
    <definedName name="cntPayer" localSheetId="0">#REF!</definedName>
    <definedName name="cntPayer" localSheetId="1">#REF!</definedName>
    <definedName name="cntPayer">#REF!</definedName>
    <definedName name="cntPayer_1">"$#ССЫЛ!.$G$17"</definedName>
    <definedName name="cntPayer_2">"$#ССЫЛ!.$G$17"</definedName>
    <definedName name="cntPayer_3">NA()</definedName>
    <definedName name="cntPayer_3_1">NA()</definedName>
    <definedName name="cntPayer_4">NA()</definedName>
    <definedName name="cntPayer1" localSheetId="0">#REF!</definedName>
    <definedName name="cntPayer1" localSheetId="1">#REF!</definedName>
    <definedName name="cntPayer1">#REF!</definedName>
    <definedName name="cntPayer1_1">"$#ССЫЛ!.$B$18"</definedName>
    <definedName name="cntPayer1_2">"$#ССЫЛ!.$B$18"</definedName>
    <definedName name="cntPayer1_3">NA()</definedName>
    <definedName name="cntPayer1_3_1">NA()</definedName>
    <definedName name="cntPayer1_4">NA()</definedName>
    <definedName name="cntPayerAddr1" localSheetId="0">#REF!</definedName>
    <definedName name="cntPayerAddr1" localSheetId="1">#REF!</definedName>
    <definedName name="cntPayerAddr1">#REF!</definedName>
    <definedName name="cntPayerAddr1_1">"$#ССЫЛ!.$B$19"</definedName>
    <definedName name="cntPayerAddr1_2">"$#ССЫЛ!.$B$19"</definedName>
    <definedName name="cntPayerAddr1_3">NA()</definedName>
    <definedName name="cntPayerAddr1_3_1">NA()</definedName>
    <definedName name="cntPayerAddr1_4">NA()</definedName>
    <definedName name="cntPayerAddr2" localSheetId="0">#REF!</definedName>
    <definedName name="cntPayerAddr2" localSheetId="1">#REF!</definedName>
    <definedName name="cntPayerAddr2">#REF!</definedName>
    <definedName name="cntPayerAddr2_1">"$#ССЫЛ!.$B$20"</definedName>
    <definedName name="cntPayerAddr2_2">"$#ССЫЛ!.$B$20"</definedName>
    <definedName name="cntPayerAddr2_3">NA()</definedName>
    <definedName name="cntPayerAddr2_3_1">NA()</definedName>
    <definedName name="cntPayerAddr2_4">NA()</definedName>
    <definedName name="cntPayerBank1" localSheetId="0">#REF!</definedName>
    <definedName name="cntPayerBank1" localSheetId="1">#REF!</definedName>
    <definedName name="cntPayerBank1">#REF!</definedName>
    <definedName name="cntPayerBank1_1">"$#ССЫЛ!.$C$22"</definedName>
    <definedName name="cntPayerBank1_2">"$#ССЫЛ!.$C$22"</definedName>
    <definedName name="cntPayerBank1_3">NA()</definedName>
    <definedName name="cntPayerBank1_3_1">NA()</definedName>
    <definedName name="cntPayerBank1_4">NA()</definedName>
    <definedName name="cntPayerBank2" localSheetId="0">#REF!</definedName>
    <definedName name="cntPayerBank2" localSheetId="1">#REF!</definedName>
    <definedName name="cntPayerBank2">#REF!</definedName>
    <definedName name="cntPayerBank2_1">"$#ССЫЛ!.$B$23"</definedName>
    <definedName name="cntPayerBank2_2">"$#ССЫЛ!.$B$23"</definedName>
    <definedName name="cntPayerBank2_3">NA()</definedName>
    <definedName name="cntPayerBank2_3_1">NA()</definedName>
    <definedName name="cntPayerBank2_4">NA()</definedName>
    <definedName name="cntPayerBank3" localSheetId="0">#REF!</definedName>
    <definedName name="cntPayerBank3" localSheetId="1">#REF!</definedName>
    <definedName name="cntPayerBank3">#REF!</definedName>
    <definedName name="cntPayerBank3_1">"$#ССЫЛ!.$B$24"</definedName>
    <definedName name="cntPayerBank3_2">"$#ССЫЛ!.$B$24"</definedName>
    <definedName name="cntPayerBank3_3">NA()</definedName>
    <definedName name="cntPayerBank3_3_1">NA()</definedName>
    <definedName name="cntPayerBank3_4">NA()</definedName>
    <definedName name="cntPayerCount" localSheetId="0">#REF!</definedName>
    <definedName name="cntPayerCount" localSheetId="1">#REF!</definedName>
    <definedName name="cntPayerCount">#REF!</definedName>
    <definedName name="cntPayerCount_1">"$#ССЫЛ!.$D$21"</definedName>
    <definedName name="cntPayerCount_2">"$#ССЫЛ!.$D$21"</definedName>
    <definedName name="cntPayerCount_3">NA()</definedName>
    <definedName name="cntPayerCount_3_1">NA()</definedName>
    <definedName name="cntPayerCount_4">NA()</definedName>
    <definedName name="cntPayerCountCor" localSheetId="0">#REF!</definedName>
    <definedName name="cntPayerCountCor" localSheetId="1">#REF!</definedName>
    <definedName name="cntPayerCountCor">#REF!</definedName>
    <definedName name="cntPayerCountCor_1">"$#ССЫЛ!.$#ССЫЛ!$#ССЫЛ!"</definedName>
    <definedName name="cntPayerCountCor_2">"$#ССЫЛ!.$#ССЫЛ!$#ССЫЛ!"</definedName>
    <definedName name="cntPayerCountCor_3">NA()</definedName>
    <definedName name="cntPayerCountCor_3_1">NA()</definedName>
    <definedName name="cntPayerCountCor_4">NA()</definedName>
    <definedName name="cntPriceC" localSheetId="0">#REF!</definedName>
    <definedName name="cntPriceC" localSheetId="1">#REF!</definedName>
    <definedName name="cntPriceC">#REF!</definedName>
    <definedName name="cntPriceC_1">"$#ССЫЛ!.$U$28"</definedName>
    <definedName name="cntPriceC_2">"$#ССЫЛ!.$U$28"</definedName>
    <definedName name="cntPriceC_3">NA()</definedName>
    <definedName name="cntPriceC_3_1">NA()</definedName>
    <definedName name="cntPriceC_4">NA()</definedName>
    <definedName name="cntPriceR" localSheetId="0">#REF!</definedName>
    <definedName name="cntPriceR" localSheetId="1">#REF!</definedName>
    <definedName name="cntPriceR">#REF!</definedName>
    <definedName name="cntPriceR_1">"$#ССЫЛ!.$S$28"</definedName>
    <definedName name="cntPriceR_2">"$#ССЫЛ!.$S$28"</definedName>
    <definedName name="cntPriceR_3">NA()</definedName>
    <definedName name="cntPriceR_3_1">NA()</definedName>
    <definedName name="cntPriceR_4">NA()</definedName>
    <definedName name="cntQnt" localSheetId="0">#REF!</definedName>
    <definedName name="cntQnt" localSheetId="1">#REF!</definedName>
    <definedName name="cntQnt">#REF!</definedName>
    <definedName name="cntQnt_1">"$#ССЫЛ!.$#ССЫЛ!$#ССЫЛ!"</definedName>
    <definedName name="cntQnt_2">"$#ССЫЛ!.$#ССЫЛ!$#ССЫЛ!"</definedName>
    <definedName name="cntQnt_3">NA()</definedName>
    <definedName name="cntQnt_3_1">NA()</definedName>
    <definedName name="cntQnt_4">NA()</definedName>
    <definedName name="cntSumC" localSheetId="0">#REF!</definedName>
    <definedName name="cntSumC" localSheetId="1">#REF!</definedName>
    <definedName name="cntSumC">#REF!</definedName>
    <definedName name="cntSumC_1">"$#ССЫЛ!.$Y$28"</definedName>
    <definedName name="cntSumC_2">"$#ССЫЛ!.$Y$28"</definedName>
    <definedName name="cntSumC_3">NA()</definedName>
    <definedName name="cntSumC_3_1">NA()</definedName>
    <definedName name="cntSumC_4">NA()</definedName>
    <definedName name="cntSumR" localSheetId="0">#REF!</definedName>
    <definedName name="cntSumR" localSheetId="1">#REF!</definedName>
    <definedName name="cntSumR">#REF!</definedName>
    <definedName name="cntSumR_1">"$#ССЫЛ!.$V$28"</definedName>
    <definedName name="cntSumR_2">"$#ССЫЛ!.$V$28"</definedName>
    <definedName name="cntSumR_3">NA()</definedName>
    <definedName name="cntSumR_3_1">NA()</definedName>
    <definedName name="cntSumR_4">NA()</definedName>
    <definedName name="cntSuppAddr1" localSheetId="0">#REF!</definedName>
    <definedName name="cntSuppAddr1" localSheetId="1">#REF!</definedName>
    <definedName name="cntSuppAddr1">#REF!</definedName>
    <definedName name="cntSuppAddr1_1">"$#ССЫЛ!.$D$3"</definedName>
    <definedName name="cntSuppAddr1_2">"$#ССЫЛ!.$D$3"</definedName>
    <definedName name="cntSuppAddr1_3">NA()</definedName>
    <definedName name="cntSuppAddr1_3_1">NA()</definedName>
    <definedName name="cntSuppAddr1_4">NA()</definedName>
    <definedName name="cntSuppAddr2" localSheetId="0">#REF!</definedName>
    <definedName name="cntSuppAddr2" localSheetId="1">#REF!</definedName>
    <definedName name="cntSuppAddr2">#REF!</definedName>
    <definedName name="cntSuppAddr2_1">"$#ССЫЛ!.$#ССЫЛ!$#ССЫЛ!"</definedName>
    <definedName name="cntSuppAddr2_2">"$#ССЫЛ!.$#ССЫЛ!$#ССЫЛ!"</definedName>
    <definedName name="cntSuppAddr2_3">NA()</definedName>
    <definedName name="cntSuppAddr2_3_1">NA()</definedName>
    <definedName name="cntSuppAddr2_4">NA()</definedName>
    <definedName name="cntSuppBank" localSheetId="0">#REF!</definedName>
    <definedName name="cntSuppBank" localSheetId="1">#REF!</definedName>
    <definedName name="cntSuppBank">#REF!</definedName>
    <definedName name="cntSuppBank_1">"$#ССЫЛ!.$C$8"</definedName>
    <definedName name="cntSuppBank_2">"$#ССЫЛ!.$C$8"</definedName>
    <definedName name="cntSuppBank_3">NA()</definedName>
    <definedName name="cntSuppBank_3_1">NA()</definedName>
    <definedName name="cntSuppBank_4">NA()</definedName>
    <definedName name="cntSuppCount" localSheetId="0">#REF!</definedName>
    <definedName name="cntSuppCount" localSheetId="1">#REF!</definedName>
    <definedName name="cntSuppCount">#REF!</definedName>
    <definedName name="cntSuppCount_1">"$#ССЫЛ!.$G$4"</definedName>
    <definedName name="cntSuppCount_2">"$#ССЫЛ!.$G$4"</definedName>
    <definedName name="cntSuppCount_3">NA()</definedName>
    <definedName name="cntSuppCount_3_1">NA()</definedName>
    <definedName name="cntSuppCount_4">NA()</definedName>
    <definedName name="cntSuppCountCor" localSheetId="0">#REF!</definedName>
    <definedName name="cntSuppCountCor" localSheetId="1">#REF!</definedName>
    <definedName name="cntSuppCountCor">#REF!</definedName>
    <definedName name="cntSuppCountCor_1">"$#ССЫЛ!.$T$4"</definedName>
    <definedName name="cntSuppCountCor_2">"$#ССЫЛ!.$T$4"</definedName>
    <definedName name="cntSuppCountCor_3">NA()</definedName>
    <definedName name="cntSuppCountCor_3_1">NA()</definedName>
    <definedName name="cntSuppCountCor_4">NA()</definedName>
    <definedName name="cntSupplier" localSheetId="0">#REF!</definedName>
    <definedName name="cntSupplier" localSheetId="1">#REF!</definedName>
    <definedName name="cntSupplier">#REF!</definedName>
    <definedName name="cntSupplier_1">"$#ССЫЛ!.$D$2"</definedName>
    <definedName name="cntSupplier_2">"$#ССЫЛ!.$D$2"</definedName>
    <definedName name="cntSupplier_3">NA()</definedName>
    <definedName name="cntSupplier_3_1">NA()</definedName>
    <definedName name="cntSupplier_4">NA()</definedName>
    <definedName name="cntSuppMFO1" localSheetId="0">#REF!</definedName>
    <definedName name="cntSuppMFO1" localSheetId="1">#REF!</definedName>
    <definedName name="cntSuppMFO1">#REF!</definedName>
    <definedName name="cntSuppMFO1_1">"$#ССЫЛ!.$#ССЫЛ!$#ССЫЛ!"</definedName>
    <definedName name="cntSuppMFO1_2">"$#ССЫЛ!.$#ССЫЛ!$#ССЫЛ!"</definedName>
    <definedName name="cntSuppMFO1_3">NA()</definedName>
    <definedName name="cntSuppMFO1_3_1">NA()</definedName>
    <definedName name="cntSuppMFO1_4">NA()</definedName>
    <definedName name="cntSuppMFO2" localSheetId="0">#REF!</definedName>
    <definedName name="cntSuppMFO2" localSheetId="1">#REF!</definedName>
    <definedName name="cntSuppMFO2">#REF!</definedName>
    <definedName name="cntSuppMFO2_1">"$#ССЫЛ!.$C$7"</definedName>
    <definedName name="cntSuppMFO2_2">"$#ССЫЛ!.$C$7"</definedName>
    <definedName name="cntSuppMFO2_3">NA()</definedName>
    <definedName name="cntSuppMFO2_3_1">NA()</definedName>
    <definedName name="cntSuppMFO2_4">NA()</definedName>
    <definedName name="cntSuppTlf" localSheetId="0">#REF!</definedName>
    <definedName name="cntSuppTlf" localSheetId="1">#REF!</definedName>
    <definedName name="cntSuppTlf">#REF!</definedName>
    <definedName name="cntSuppTlf_1">"$#ССЫЛ!.$V$3"</definedName>
    <definedName name="cntSuppTlf_2">"$#ССЫЛ!.$V$3"</definedName>
    <definedName name="cntSuppTlf_3">NA()</definedName>
    <definedName name="cntSuppTlf_3_1">NA()</definedName>
    <definedName name="cntSuppTlf_4">NA()</definedName>
    <definedName name="cntUnit" localSheetId="0">#REF!</definedName>
    <definedName name="cntUnit" localSheetId="1">#REF!</definedName>
    <definedName name="cntUnit">#REF!</definedName>
    <definedName name="cntUnit_1">"$#ССЫЛ!.$#ССЫЛ!$#ССЫЛ!"</definedName>
    <definedName name="cntUnit_2">"$#ССЫЛ!.$#ССЫЛ!$#ССЫЛ!"</definedName>
    <definedName name="cntUnit_3">NA()</definedName>
    <definedName name="cntUnit_3_1">NA()</definedName>
    <definedName name="cntUnit_4">NA()</definedName>
    <definedName name="cntYear" localSheetId="0">#REF!</definedName>
    <definedName name="cntYear" localSheetId="1">#REF!</definedName>
    <definedName name="cntYear">#REF!</definedName>
    <definedName name="cntYear_1">"$#ССЫЛ!.$X$14"</definedName>
    <definedName name="cntYear_2">"$#ССЫЛ!.$X$14"</definedName>
    <definedName name="cntYear_3">NA()</definedName>
    <definedName name="cntYear_3_1">NA()</definedName>
    <definedName name="cntYear_4">NA()</definedName>
    <definedName name="COMPANY">#REF!</definedName>
    <definedName name="COMPANY_2">#REF!</definedName>
    <definedName name="COMPANY_4">#REF!</definedName>
    <definedName name="CompOt">CompOt</definedName>
    <definedName name="CompOt_1">CompOt_1</definedName>
    <definedName name="CompOt_2">CompOt_2</definedName>
    <definedName name="CompOt_3">CompOt_3</definedName>
    <definedName name="CompOt_4">CompOt_4</definedName>
    <definedName name="CompRas">CompRas</definedName>
    <definedName name="CompRas_1">CompRas_1</definedName>
    <definedName name="CompRas_2">CompRas_2</definedName>
    <definedName name="CompRas_3">CompRas_3</definedName>
    <definedName name="CompRas_4">CompRas_4</definedName>
    <definedName name="Computed_Sample_Population_Total">#REF!</definedName>
    <definedName name="CONTENT">#REF!</definedName>
    <definedName name="CONTENT_2">#REF!</definedName>
    <definedName name="CONTENT_4">#REF!</definedName>
    <definedName name="CORSCORP">#REF!</definedName>
    <definedName name="CORSCORP_2">#REF!</definedName>
    <definedName name="CORSCORP_4">#REF!</definedName>
    <definedName name="COUNTER">#REF!</definedName>
    <definedName name="COUNTER_2">#REF!</definedName>
    <definedName name="COUNTER_4">#REF!</definedName>
    <definedName name="Country">#REF!</definedName>
    <definedName name="Country_2">#REF!</definedName>
    <definedName name="Country_4">#REF!</definedName>
    <definedName name="csnab">#REF!</definedName>
    <definedName name="ct">#REF!</definedName>
    <definedName name="CURASSET">#REF!</definedName>
    <definedName name="CURASSET_2">#REF!</definedName>
    <definedName name="CURASSET_4">#REF!</definedName>
    <definedName name="CURLIABIL">#REF!</definedName>
    <definedName name="CURLIABIL_2">#REF!</definedName>
    <definedName name="CURLIABIL_4">#REF!</definedName>
    <definedName name="CURR_SCEN">#REF!</definedName>
    <definedName name="CURR_SCEN_2">#REF!</definedName>
    <definedName name="CURR_SCEN_4">#REF!</definedName>
    <definedName name="cv">#REF!</definedName>
    <definedName name="cvo">#REF!</definedName>
    <definedName name="CY_Cash_Div_Dec">'[5]Income Statement'!#REF!</definedName>
    <definedName name="CY_CASH_DIVIDENDS_DECLARED__per_common_share">'[5]Income Statement'!#REF!</definedName>
    <definedName name="CY_Earnings_per_share">[5]Ratios!#REF!</definedName>
    <definedName name="CY_LT_Debt">'[5]Balance Sheet'!#REF!</definedName>
    <definedName name="CY_Market_Value_of_Equity">'[5]Income Statement'!#REF!</definedName>
    <definedName name="CY_Tangible_Net_Worth">'[5]Income Statement'!#REF!</definedName>
    <definedName name="CY_Weighted_Average">'[5]Income Statement'!#REF!</definedName>
    <definedName name="CY_Working_Capital">'[5]Income Statement'!#REF!</definedName>
    <definedName name="czhs">#REF!</definedName>
    <definedName name="D_VERSIONS">#REF!</definedName>
    <definedName name="D_VERSIONS_2">#REF!</definedName>
    <definedName name="D_VERSIONS_4">#REF!</definedName>
    <definedName name="DATA">#REF!</definedName>
    <definedName name="DATA_01">#REF!</definedName>
    <definedName name="DATA_01_2">#REF!</definedName>
    <definedName name="DATA_01_4">#REF!</definedName>
    <definedName name="DATA_02">#REF!</definedName>
    <definedName name="DATA_02_2">#REF!</definedName>
    <definedName name="DATA_02_4">#REF!</definedName>
    <definedName name="DATA_03">#REF!</definedName>
    <definedName name="DATA_03_2">#REF!</definedName>
    <definedName name="DATA_03_4">#REF!</definedName>
    <definedName name="DATA_04">#REF!</definedName>
    <definedName name="DATA_04_2">#REF!</definedName>
    <definedName name="DATA_04_4">#REF!</definedName>
    <definedName name="DATA_05">#REF!</definedName>
    <definedName name="DATA_05_2">#REF!</definedName>
    <definedName name="DATA_05_4">#REF!</definedName>
    <definedName name="DATA_06">#REF!</definedName>
    <definedName name="DATA_06_2">#REF!</definedName>
    <definedName name="DATA_06_4">#REF!</definedName>
    <definedName name="DATA_07">#REF!</definedName>
    <definedName name="DATA_07_2">#REF!</definedName>
    <definedName name="DATA_07_4">#REF!</definedName>
    <definedName name="DATA_08">#REF!</definedName>
    <definedName name="DATA_08_2">#REF!</definedName>
    <definedName name="DATA_08_4">#REF!</definedName>
    <definedName name="DATA_09">#REF!</definedName>
    <definedName name="DATA_09_2">#REF!</definedName>
    <definedName name="DATA_09_4">#REF!</definedName>
    <definedName name="DATA_10">#REF!</definedName>
    <definedName name="DATA_10_2">#REF!</definedName>
    <definedName name="DATA_10_4">#REF!</definedName>
    <definedName name="DATA_11">#REF!</definedName>
    <definedName name="DATA_11_2">#REF!</definedName>
    <definedName name="DATA_11_4">#REF!</definedName>
    <definedName name="DATA_12">#REF!</definedName>
    <definedName name="DATA_12_2">#REF!</definedName>
    <definedName name="DATA_12_4">#REF!</definedName>
    <definedName name="DATA_13">#REF!</definedName>
    <definedName name="DATA_13_2">#REF!</definedName>
    <definedName name="DATA_13_4">#REF!</definedName>
    <definedName name="DATA_14">#REF!</definedName>
    <definedName name="DATA_14_2">#REF!</definedName>
    <definedName name="DATA_14_4">#REF!</definedName>
    <definedName name="DATA_15">#REF!</definedName>
    <definedName name="DATA_15_2">#REF!</definedName>
    <definedName name="DATA_15_4">#REF!</definedName>
    <definedName name="DATA_16">#REF!</definedName>
    <definedName name="DATA_16_2">#REF!</definedName>
    <definedName name="DATA_16_4">#REF!</definedName>
    <definedName name="DATA_17">#REF!</definedName>
    <definedName name="DATA_17_2">#REF!</definedName>
    <definedName name="DATA_17_4">#REF!</definedName>
    <definedName name="DATA_18">#REF!</definedName>
    <definedName name="DATA_18_2">#REF!</definedName>
    <definedName name="DATA_18_4">#REF!</definedName>
    <definedName name="DATA_19">#REF!</definedName>
    <definedName name="DATA_19_2">#REF!</definedName>
    <definedName name="DATA_19_4">#REF!</definedName>
    <definedName name="DATA_2">#REF!</definedName>
    <definedName name="DATA_20">#REF!</definedName>
    <definedName name="DATA_20_2">#REF!</definedName>
    <definedName name="DATA_20_4">#REF!</definedName>
    <definedName name="DATA_21">#REF!</definedName>
    <definedName name="DATA_21_2">#REF!</definedName>
    <definedName name="DATA_21_4">#REF!</definedName>
    <definedName name="DATA_22">#REF!</definedName>
    <definedName name="DATA_22_2">#REF!</definedName>
    <definedName name="DATA_22_4">#REF!</definedName>
    <definedName name="DATA_4">#REF!</definedName>
    <definedName name="DATA_AREA">#REF!</definedName>
    <definedName name="DATA_AREA_2">#REF!</definedName>
    <definedName name="DATA_AREA_4">#REF!</definedName>
    <definedName name="DATA_B3">#REF!</definedName>
    <definedName name="DATA_B3_2">#REF!</definedName>
    <definedName name="DATA_B3_4">#REF!</definedName>
    <definedName name="dec">#REF!</definedName>
    <definedName name="dec_2">#REF!</definedName>
    <definedName name="dec_4">#REF!</definedName>
    <definedName name="DEF">#REF!</definedName>
    <definedName name="DEF_2">#REF!</definedName>
    <definedName name="DEF_4">#REF!</definedName>
    <definedName name="DEF_ADDRESS1">#REF!</definedName>
    <definedName name="DEF_ADDRESS1_2">#REF!</definedName>
    <definedName name="DEF_ADDRESS1_4">#REF!</definedName>
    <definedName name="DEF_ADDRESS2">#REF!</definedName>
    <definedName name="DEF_ADDRESS2_2">#REF!</definedName>
    <definedName name="DEF_ADDRESS2_4">#REF!</definedName>
    <definedName name="DEF_ADDRESS3">#REF!</definedName>
    <definedName name="DEF_ADDRESS3_2">#REF!</definedName>
    <definedName name="DEF_ADDRESS3_4">#REF!</definedName>
    <definedName name="DEF_ADDRESS4">#REF!</definedName>
    <definedName name="DEF_ADDRESS4_2">#REF!</definedName>
    <definedName name="DEF_ADDRESS4_4">#REF!</definedName>
    <definedName name="DEF_COMPANY">#REF!</definedName>
    <definedName name="DEF_COMPANY_2">#REF!</definedName>
    <definedName name="DEF_COMPANY_4">#REF!</definedName>
    <definedName name="DEF_NAME">#REF!</definedName>
    <definedName name="DEF_NAME_2">#REF!</definedName>
    <definedName name="DEF_NAME_4">#REF!</definedName>
    <definedName name="DEF_TITLE">#REF!</definedName>
    <definedName name="DEF_TITLE_2">#REF!</definedName>
    <definedName name="DEF_TITLE_4">#REF!</definedName>
    <definedName name="DEFAULT?">#REF!</definedName>
    <definedName name="DEFAULT?_2">#REF!</definedName>
    <definedName name="DEFAULT?_4">#REF!</definedName>
    <definedName name="DEL_SCENARIO">#REF!</definedName>
    <definedName name="DEL_SCENARIO_2">#REF!</definedName>
    <definedName name="DEL_SCENARIO_4">#REF!</definedName>
    <definedName name="Difference">#REF!</definedName>
    <definedName name="Disaggregations">#REF!</definedName>
    <definedName name="DLG_DEFS">#REF!</definedName>
    <definedName name="DLG_DEFS_2">#REF!</definedName>
    <definedName name="DLG_DEFS_4">#REF!</definedName>
    <definedName name="DLG_INFOPRT">#REF!</definedName>
    <definedName name="DLG_INFOPRT_2">#REF!</definedName>
    <definedName name="DLG_INFOPRT_4">#REF!</definedName>
    <definedName name="DLG_KEEPDATA">#REF!</definedName>
    <definedName name="DLG_KEEPDATA_2">#REF!</definedName>
    <definedName name="DLG_KEEPDATA_4">#REF!</definedName>
    <definedName name="DLG_KHELP">#REF!</definedName>
    <definedName name="DLG_KHELP_2">#REF!</definedName>
    <definedName name="DLG_KHELP_4">#REF!</definedName>
    <definedName name="DLG_OK">#REF!</definedName>
    <definedName name="DLG_OK_2">#REF!</definedName>
    <definedName name="DLG_OK_4">#REF!</definedName>
    <definedName name="DLG_PERSONALIZE">#REF!</definedName>
    <definedName name="DLG_PERSONALIZE_2">#REF!</definedName>
    <definedName name="DLG_PERSONALIZE_4">#REF!</definedName>
    <definedName name="DLG_RESPS">#REF!</definedName>
    <definedName name="DLG_RESPS_2">#REF!</definedName>
    <definedName name="DLG_RESPS_4">#REF!</definedName>
    <definedName name="DLG_SAMPLE1">#REF!</definedName>
    <definedName name="DLG_SAMPLE1_2">#REF!</definedName>
    <definedName name="DLG_SAMPLE1_4">#REF!</definedName>
    <definedName name="DLG_SAMPLE2">#REF!</definedName>
    <definedName name="DLG_SAMPLE2_2">#REF!</definedName>
    <definedName name="DLG_SAMPLE2_4">#REF!</definedName>
    <definedName name="DLG_SWAPDATA">#REF!</definedName>
    <definedName name="DLG_SWAPDATA_2">#REF!</definedName>
    <definedName name="DLG_SWAPDATA_4">#REF!</definedName>
    <definedName name="DLG_UPDDATA">#REF!</definedName>
    <definedName name="DLG_UPDDATA_2">#REF!</definedName>
    <definedName name="DLG_UPDDATA_4">#REF!</definedName>
    <definedName name="DLG_UPDSC">#REF!</definedName>
    <definedName name="DLG_UPDSC_2">#REF!</definedName>
    <definedName name="DLG_UPDSC_4">#REF!</definedName>
    <definedName name="DLG_UPDUN">#REF!</definedName>
    <definedName name="DLG_UPDUN_2">#REF!</definedName>
    <definedName name="DLG_UPDUN_4">#REF!</definedName>
    <definedName name="dvrCustomer" localSheetId="0">#REF!</definedName>
    <definedName name="dvrCustomer" localSheetId="1">#REF!</definedName>
    <definedName name="dvrCustomer">#REF!</definedName>
    <definedName name="dvrCustomer_1">"$#ССЫЛ!.$B$6"</definedName>
    <definedName name="dvrCustomer_2">"$#ССЫЛ!.$B$6"</definedName>
    <definedName name="dvrCustomer_3">NA()</definedName>
    <definedName name="dvrCustomer_3_1">NA()</definedName>
    <definedName name="dvrCustomer_4">NA()</definedName>
    <definedName name="dvrDay" localSheetId="0">#REF!</definedName>
    <definedName name="dvrDay" localSheetId="1">#REF!</definedName>
    <definedName name="dvrDay">#REF!</definedName>
    <definedName name="dvrDay_1">"$#ССЫЛ!.$G$15"</definedName>
    <definedName name="dvrDay_2">"$#ССЫЛ!.$G$15"</definedName>
    <definedName name="dvrDay_3">NA()</definedName>
    <definedName name="dvrDay_3_1">NA()</definedName>
    <definedName name="dvrDay_4">NA()</definedName>
    <definedName name="dvrDocDay" localSheetId="0">#REF!</definedName>
    <definedName name="dvrDocDay" localSheetId="1">#REF!</definedName>
    <definedName name="dvrDocDay">#REF!</definedName>
    <definedName name="dvrDocDay_1">"$#ССЫЛ!.$K$18"</definedName>
    <definedName name="dvrDocDay_2">"$#ССЫЛ!.$K$18"</definedName>
    <definedName name="dvrDocDay_3">NA()</definedName>
    <definedName name="dvrDocDay_3_1">NA()</definedName>
    <definedName name="dvrDocDay_4">NA()</definedName>
    <definedName name="dvrDocIss" localSheetId="0">#REF!</definedName>
    <definedName name="dvrDocIss" localSheetId="1">#REF!</definedName>
    <definedName name="dvrDocIss">#REF!</definedName>
    <definedName name="dvrDocIss_1">"$#ССЫЛ!.$B$19"</definedName>
    <definedName name="dvrDocIss_2">"$#ССЫЛ!.$B$19"</definedName>
    <definedName name="dvrDocIss_3">NA()</definedName>
    <definedName name="dvrDocIss_3_1">NA()</definedName>
    <definedName name="dvrDocIss_4">NA()</definedName>
    <definedName name="dvrDocMonth" localSheetId="0">#REF!</definedName>
    <definedName name="dvrDocMonth" localSheetId="1">#REF!</definedName>
    <definedName name="dvrDocMonth">#REF!</definedName>
    <definedName name="dvrDocMonth_1">"$#ССЫЛ!.$M$18"</definedName>
    <definedName name="dvrDocMonth_2">"$#ССЫЛ!.$M$18"</definedName>
    <definedName name="dvrDocMonth_3">NA()</definedName>
    <definedName name="dvrDocMonth_3_1">NA()</definedName>
    <definedName name="dvrDocMonth_4">NA()</definedName>
    <definedName name="dvrDocNum" localSheetId="0">#REF!</definedName>
    <definedName name="dvrDocNum" localSheetId="1">#REF!</definedName>
    <definedName name="dvrDocNum">#REF!</definedName>
    <definedName name="dvrDocNum_1">"$#ССЫЛ!.$F$18"</definedName>
    <definedName name="dvrDocNum_2">"$#ССЫЛ!.$F$18"</definedName>
    <definedName name="dvrDocNum_3">NA()</definedName>
    <definedName name="dvrDocNum_3_1">NA()</definedName>
    <definedName name="dvrDocNum_4">NA()</definedName>
    <definedName name="dvrDocSer" localSheetId="0">#REF!</definedName>
    <definedName name="dvrDocSer" localSheetId="1">#REF!</definedName>
    <definedName name="dvrDocSer">#REF!</definedName>
    <definedName name="dvrDocSer_1">"$#ССЫЛ!.$D$18"</definedName>
    <definedName name="dvrDocSer_2">"$#ССЫЛ!.$D$18"</definedName>
    <definedName name="dvrDocSer_3">NA()</definedName>
    <definedName name="dvrDocSer_3_1">NA()</definedName>
    <definedName name="dvrDocSer_4">NA()</definedName>
    <definedName name="dvrDocYear" localSheetId="0">#REF!</definedName>
    <definedName name="dvrDocYear" localSheetId="1">#REF!</definedName>
    <definedName name="dvrDocYear">#REF!</definedName>
    <definedName name="dvrDocYear_1">"$#ССЫЛ!.$R$18"</definedName>
    <definedName name="dvrDocYear_2">"$#ССЫЛ!.$R$18"</definedName>
    <definedName name="dvrDocYear_3">NA()</definedName>
    <definedName name="dvrDocYear_3_1">NA()</definedName>
    <definedName name="dvrDocYear_4">NA()</definedName>
    <definedName name="dvrMonth" localSheetId="0">#REF!</definedName>
    <definedName name="dvrMonth" localSheetId="1">#REF!</definedName>
    <definedName name="dvrMonth">#REF!</definedName>
    <definedName name="dvrMonth_1">"$#ССЫЛ!.$I$15"</definedName>
    <definedName name="dvrMonth_2">"$#ССЫЛ!.$I$15"</definedName>
    <definedName name="dvrMonth_3">NA()</definedName>
    <definedName name="dvrMonth_3_1">NA()</definedName>
    <definedName name="dvrMonth_4">NA()</definedName>
    <definedName name="dvrName" localSheetId="0">#REF!</definedName>
    <definedName name="dvrName" localSheetId="1">#REF!</definedName>
    <definedName name="dvrName">#REF!</definedName>
    <definedName name="dvrName_1">"$#ССЫЛ!.$C$30"</definedName>
    <definedName name="dvrName_2">"$#ССЫЛ!.$C$30"</definedName>
    <definedName name="dvrName_3">NA()</definedName>
    <definedName name="dvrName_3_1">NA()</definedName>
    <definedName name="dvrName_4">NA()</definedName>
    <definedName name="dvrNo" localSheetId="0">#REF!</definedName>
    <definedName name="dvrNo" localSheetId="1">#REF!</definedName>
    <definedName name="dvrNo">#REF!</definedName>
    <definedName name="dvrNo_1">"$#ССЫЛ!.$B$30"</definedName>
    <definedName name="dvrNo_2">"$#ССЫЛ!.$B$30"</definedName>
    <definedName name="dvrNo_3">NA()</definedName>
    <definedName name="dvrNo_3_1">NA()</definedName>
    <definedName name="dvrNo_4">NA()</definedName>
    <definedName name="dvrNumber" localSheetId="0">#REF!</definedName>
    <definedName name="dvrNumber" localSheetId="1">#REF!</definedName>
    <definedName name="dvrNumber">#REF!</definedName>
    <definedName name="dvrNumber_1">"$#ССЫЛ!.$L$14"</definedName>
    <definedName name="dvrNumber_2">"$#ССЫЛ!.$L$14"</definedName>
    <definedName name="dvrNumber_3">NA()</definedName>
    <definedName name="dvrNumber_3_1">NA()</definedName>
    <definedName name="dvrNumber_4">NA()</definedName>
    <definedName name="dvrOrder" localSheetId="0">#REF!</definedName>
    <definedName name="dvrOrder" localSheetId="1">#REF!</definedName>
    <definedName name="dvrOrder">#REF!</definedName>
    <definedName name="dvrOrder_1">"$#ССЫЛ!.$H$23"</definedName>
    <definedName name="dvrOrder_2">"$#ССЫЛ!.$H$23"</definedName>
    <definedName name="dvrOrder_3">NA()</definedName>
    <definedName name="dvrOrder_3_1">NA()</definedName>
    <definedName name="dvrOrder_4">NA()</definedName>
    <definedName name="dvrPayer" localSheetId="0">#REF!</definedName>
    <definedName name="dvrPayer" localSheetId="1">#REF!</definedName>
    <definedName name="dvrPayer">#REF!</definedName>
    <definedName name="dvrPayer_1">"$#ССЫЛ!.$B$8"</definedName>
    <definedName name="dvrPayer_2">"$#ССЫЛ!.$B$8"</definedName>
    <definedName name="dvrPayer_3">NA()</definedName>
    <definedName name="dvrPayer_3_1">NA()</definedName>
    <definedName name="dvrPayer_4">NA()</definedName>
    <definedName name="dvrPayerBank1" localSheetId="0">#REF!</definedName>
    <definedName name="dvrPayerBank1" localSheetId="1">#REF!</definedName>
    <definedName name="dvrPayerBank1">#REF!</definedName>
    <definedName name="dvrPayerBank1_1">"$#ССЫЛ!.$F$10"</definedName>
    <definedName name="dvrPayerBank1_2">"$#ССЫЛ!.$F$10"</definedName>
    <definedName name="dvrPayerBank1_3">NA()</definedName>
    <definedName name="dvrPayerBank1_3_1">NA()</definedName>
    <definedName name="dvrPayerBank1_4">NA()</definedName>
    <definedName name="dvrPayerBank2" localSheetId="0">#REF!</definedName>
    <definedName name="dvrPayerBank2" localSheetId="1">#REF!</definedName>
    <definedName name="dvrPayerBank2">#REF!</definedName>
    <definedName name="dvrPayerBank2_1">"$#ССЫЛ!.$B$12"</definedName>
    <definedName name="dvrPayerBank2_2">"$#ССЫЛ!.$B$12"</definedName>
    <definedName name="dvrPayerBank2_3">NA()</definedName>
    <definedName name="dvrPayerBank2_3_1">NA()</definedName>
    <definedName name="dvrPayerBank2_4">NA()</definedName>
    <definedName name="dvrPayerCount" localSheetId="0">#REF!</definedName>
    <definedName name="dvrPayerCount" localSheetId="1">#REF!</definedName>
    <definedName name="dvrPayerCount">#REF!</definedName>
    <definedName name="dvrPayerCount_1">"$#ССЫЛ!.$C$10"</definedName>
    <definedName name="dvrPayerCount_2">"$#ССЫЛ!.$C$10"</definedName>
    <definedName name="dvrPayerCount_3">NA()</definedName>
    <definedName name="dvrPayerCount_3_1">NA()</definedName>
    <definedName name="dvrPayerCount_4">NA()</definedName>
    <definedName name="dvrQnt" localSheetId="0">#REF!</definedName>
    <definedName name="dvrQnt" localSheetId="1">#REF!</definedName>
    <definedName name="dvrQnt">#REF!</definedName>
    <definedName name="dvrQnt_1">"$#ССЫЛ!.$M$30"</definedName>
    <definedName name="dvrQnt_2">"$#ССЫЛ!.$M$30"</definedName>
    <definedName name="dvrQnt_3">NA()</definedName>
    <definedName name="dvrQnt_3_1">NA()</definedName>
    <definedName name="dvrQnt_4">NA()</definedName>
    <definedName name="dvrReceiver" localSheetId="0">#REF!</definedName>
    <definedName name="dvrReceiver" localSheetId="1">#REF!</definedName>
    <definedName name="dvrReceiver">#REF!</definedName>
    <definedName name="dvrReceiver_1">"$#ССЫЛ!.$C$16"</definedName>
    <definedName name="dvrReceiver_2">"$#ССЫЛ!.$C$16"</definedName>
    <definedName name="dvrReceiver_3">NA()</definedName>
    <definedName name="dvrReceiver_3_1">NA()</definedName>
    <definedName name="dvrReceiver_4">NA()</definedName>
    <definedName name="dvrSupplier" localSheetId="0">#REF!</definedName>
    <definedName name="dvrSupplier" localSheetId="1">#REF!</definedName>
    <definedName name="dvrSupplier">#REF!</definedName>
    <definedName name="dvrSupplier_1">"$#ССЫЛ!.$D$21"</definedName>
    <definedName name="dvrSupplier_2">"$#ССЫЛ!.$D$21"</definedName>
    <definedName name="dvrSupplier_3">NA()</definedName>
    <definedName name="dvrSupplier_3_1">NA()</definedName>
    <definedName name="dvrSupplier_4">NA()</definedName>
    <definedName name="dvrUnit" localSheetId="0">#REF!</definedName>
    <definedName name="dvrUnit" localSheetId="1">#REF!</definedName>
    <definedName name="dvrUnit">#REF!</definedName>
    <definedName name="dvrUnit_1">"$#ССЫЛ!.$K$30"</definedName>
    <definedName name="dvrUnit_2">"$#ССЫЛ!.$K$30"</definedName>
    <definedName name="dvrUnit_3">NA()</definedName>
    <definedName name="dvrUnit_3_1">NA()</definedName>
    <definedName name="dvrUnit_4">NA()</definedName>
    <definedName name="dvrValidDay" localSheetId="0">#REF!</definedName>
    <definedName name="dvrValidDay" localSheetId="1">#REF!</definedName>
    <definedName name="dvrValidDay">#REF!</definedName>
    <definedName name="dvrValidDay_1">"$#ССЫЛ!.$G$5"</definedName>
    <definedName name="dvrValidDay_2">"$#ССЫЛ!.$G$5"</definedName>
    <definedName name="dvrValidDay_3">NA()</definedName>
    <definedName name="dvrValidDay_3_1">NA()</definedName>
    <definedName name="dvrValidDay_4">NA()</definedName>
    <definedName name="dvrValidMonth" localSheetId="0">#REF!</definedName>
    <definedName name="dvrValidMonth" localSheetId="1">#REF!</definedName>
    <definedName name="dvrValidMonth">#REF!</definedName>
    <definedName name="dvrValidMonth_1">"$#ССЫЛ!.$I$5"</definedName>
    <definedName name="dvrValidMonth_2">"$#ССЫЛ!.$I$5"</definedName>
    <definedName name="dvrValidMonth_3">NA()</definedName>
    <definedName name="dvrValidMonth_3_1">NA()</definedName>
    <definedName name="dvrValidMonth_4">NA()</definedName>
    <definedName name="dvrValidYear" localSheetId="0">#REF!</definedName>
    <definedName name="dvrValidYear" localSheetId="1">#REF!</definedName>
    <definedName name="dvrValidYear">#REF!</definedName>
    <definedName name="dvrValidYear_1">"$#ССЫЛ!.$R$5"</definedName>
    <definedName name="dvrValidYear_2">"$#ССЫЛ!.$R$5"</definedName>
    <definedName name="dvrValidYear_3">NA()</definedName>
    <definedName name="dvrValidYear_3_1">NA()</definedName>
    <definedName name="dvrValidYear_4">NA()</definedName>
    <definedName name="dvrYear" localSheetId="0">#REF!</definedName>
    <definedName name="dvrYear" localSheetId="1">#REF!</definedName>
    <definedName name="dvrYear">#REF!</definedName>
    <definedName name="dvrYear_1">"$#ССЫЛ!.$P$15"</definedName>
    <definedName name="dvrYear_2">"$#ССЫЛ!.$P$15"</definedName>
    <definedName name="dvrYear_3">NA()</definedName>
    <definedName name="dvrYear_3_1">NA()</definedName>
    <definedName name="dvrYear_4">NA()</definedName>
    <definedName name="eee">#REF!</definedName>
    <definedName name="elkAddr1" localSheetId="0">#REF!</definedName>
    <definedName name="elkAddr1" localSheetId="1">#REF!</definedName>
    <definedName name="elkAddr1">#REF!</definedName>
    <definedName name="elkAddr1_1">"$#ССЫЛ!.$G$4"</definedName>
    <definedName name="elkAddr1_2">"$#ССЫЛ!.$G$4"</definedName>
    <definedName name="elkAddr1_3">NA()</definedName>
    <definedName name="elkAddr1_3_1">NA()</definedName>
    <definedName name="elkAddr1_4">NA()</definedName>
    <definedName name="elkAddr2" localSheetId="0">#REF!</definedName>
    <definedName name="elkAddr2" localSheetId="1">#REF!</definedName>
    <definedName name="elkAddr2">#REF!</definedName>
    <definedName name="elkAddr2_1">"$#ССЫЛ!.$G$5"</definedName>
    <definedName name="elkAddr2_2">"$#ССЫЛ!.$G$5"</definedName>
    <definedName name="elkAddr2_3">NA()</definedName>
    <definedName name="elkAddr2_3_1">NA()</definedName>
    <definedName name="elkAddr2_4">NA()</definedName>
    <definedName name="elkCount" localSheetId="0">#REF!</definedName>
    <definedName name="elkCount" localSheetId="1">#REF!</definedName>
    <definedName name="elkCount">#REF!</definedName>
    <definedName name="elkCount_1">"$#ССЫЛ!.$K$9"</definedName>
    <definedName name="elkCount_2">"$#ССЫЛ!.$K$9"</definedName>
    <definedName name="elkCount_3">NA()</definedName>
    <definedName name="elkCount_3_1">NA()</definedName>
    <definedName name="elkCount_4">NA()</definedName>
    <definedName name="elkCountFrom" localSheetId="0">#REF!</definedName>
    <definedName name="elkCountFrom" localSheetId="1">#REF!</definedName>
    <definedName name="elkCountFrom">#REF!</definedName>
    <definedName name="elkCountFrom_1">"$#ССЫЛ!.$K$8"</definedName>
    <definedName name="elkCountFrom_2">"$#ССЫЛ!.$K$8"</definedName>
    <definedName name="elkCountFrom_3">NA()</definedName>
    <definedName name="elkCountFrom_3_1">NA()</definedName>
    <definedName name="elkCountFrom_4">NA()</definedName>
    <definedName name="elkCountTo" localSheetId="0">#REF!</definedName>
    <definedName name="elkCountTo" localSheetId="1">#REF!</definedName>
    <definedName name="elkCountTo">#REF!</definedName>
    <definedName name="elkCountTo_1">"$#ССЫЛ!.$K$7"</definedName>
    <definedName name="elkCountTo_2">"$#ССЫЛ!.$K$7"</definedName>
    <definedName name="elkCountTo_3">NA()</definedName>
    <definedName name="elkCountTo_3_1">NA()</definedName>
    <definedName name="elkCountTo_4">NA()</definedName>
    <definedName name="elkDateFrom" localSheetId="0">#REF!</definedName>
    <definedName name="elkDateFrom" localSheetId="1">#REF!</definedName>
    <definedName name="elkDateFrom">#REF!</definedName>
    <definedName name="elkDateFrom_1">"$#ССЫЛ!.$F$8"</definedName>
    <definedName name="elkDateFrom_2">"$#ССЫЛ!.$F$8"</definedName>
    <definedName name="elkDateFrom_3">NA()</definedName>
    <definedName name="elkDateFrom_3_1">NA()</definedName>
    <definedName name="elkDateFrom_4">NA()</definedName>
    <definedName name="elkDateTo" localSheetId="0">#REF!</definedName>
    <definedName name="elkDateTo" localSheetId="1">#REF!</definedName>
    <definedName name="elkDateTo">#REF!</definedName>
    <definedName name="elkDateTo_1">"$#ССЫЛ!.$F$7"</definedName>
    <definedName name="elkDateTo_2">"$#ССЫЛ!.$F$7"</definedName>
    <definedName name="elkDateTo_3">NA()</definedName>
    <definedName name="elkDateTo_3_1">NA()</definedName>
    <definedName name="elkDateTo_4">NA()</definedName>
    <definedName name="elkDiscount" localSheetId="0">#REF!</definedName>
    <definedName name="elkDiscount" localSheetId="1">#REF!</definedName>
    <definedName name="elkDiscount">#REF!</definedName>
    <definedName name="elkDiscount_1">"$#ССЫЛ!.$D$10"</definedName>
    <definedName name="elkDiscount_2">"$#ССЫЛ!.$D$10"</definedName>
    <definedName name="elkDiscount_3">NA()</definedName>
    <definedName name="elkDiscount_3_1">NA()</definedName>
    <definedName name="elkDiscount_4">NA()</definedName>
    <definedName name="elkKAddr1" localSheetId="0">#REF!</definedName>
    <definedName name="elkKAddr1" localSheetId="1">#REF!</definedName>
    <definedName name="elkKAddr1">#REF!</definedName>
    <definedName name="elkKAddr1_1">"$#ССЫЛ!.$G$16"</definedName>
    <definedName name="elkKAddr1_2">"$#ССЫЛ!.$G$16"</definedName>
    <definedName name="elkKAddr1_3">NA()</definedName>
    <definedName name="elkKAddr1_3_1">NA()</definedName>
    <definedName name="elkKAddr1_4">NA()</definedName>
    <definedName name="elkKAddr2" localSheetId="0">#REF!</definedName>
    <definedName name="elkKAddr2" localSheetId="1">#REF!</definedName>
    <definedName name="elkKAddr2">#REF!</definedName>
    <definedName name="elkKAddr2_1">"$#ССЫЛ!.$G$17"</definedName>
    <definedName name="elkKAddr2_2">"$#ССЫЛ!.$G$17"</definedName>
    <definedName name="elkKAddr2_3">NA()</definedName>
    <definedName name="elkKAddr2_3_1">NA()</definedName>
    <definedName name="elkKAddr2_4">NA()</definedName>
    <definedName name="elkKCount" localSheetId="0">#REF!</definedName>
    <definedName name="elkKCount" localSheetId="1">#REF!</definedName>
    <definedName name="elkKCount">#REF!</definedName>
    <definedName name="elkKCount_1">"$#ССЫЛ!.$K$21"</definedName>
    <definedName name="elkKCount_2">"$#ССЫЛ!.$K$21"</definedName>
    <definedName name="elkKCount_3">NA()</definedName>
    <definedName name="elkKCount_3_1">NA()</definedName>
    <definedName name="elkKCount_4">NA()</definedName>
    <definedName name="elkKCountFrom" localSheetId="0">#REF!</definedName>
    <definedName name="elkKCountFrom" localSheetId="1">#REF!</definedName>
    <definedName name="elkKCountFrom">#REF!</definedName>
    <definedName name="elkKCountFrom_1">"$#ССЫЛ!.$K$20"</definedName>
    <definedName name="elkKCountFrom_2">"$#ССЫЛ!.$K$20"</definedName>
    <definedName name="elkKCountFrom_3">NA()</definedName>
    <definedName name="elkKCountFrom_3_1">NA()</definedName>
    <definedName name="elkKCountFrom_4">NA()</definedName>
    <definedName name="elkKCountTo" localSheetId="0">#REF!</definedName>
    <definedName name="elkKCountTo" localSheetId="1">#REF!</definedName>
    <definedName name="elkKCountTo">#REF!</definedName>
    <definedName name="elkKCountTo_1">"$#ССЫЛ!.$K$19"</definedName>
    <definedName name="elkKCountTo_2">"$#ССЫЛ!.$K$19"</definedName>
    <definedName name="elkKCountTo_3">NA()</definedName>
    <definedName name="elkKCountTo_3_1">NA()</definedName>
    <definedName name="elkKCountTo_4">NA()</definedName>
    <definedName name="elkKDateFrom" localSheetId="0">#REF!</definedName>
    <definedName name="elkKDateFrom" localSheetId="1">#REF!</definedName>
    <definedName name="elkKDateFrom">#REF!</definedName>
    <definedName name="elkKDateFrom_1">"$#ССЫЛ!.$F$20"</definedName>
    <definedName name="elkKDateFrom_2">"$#ССЫЛ!.$F$20"</definedName>
    <definedName name="elkKDateFrom_3">NA()</definedName>
    <definedName name="elkKDateFrom_3_1">NA()</definedName>
    <definedName name="elkKDateFrom_4">NA()</definedName>
    <definedName name="elkKDateTo" localSheetId="0">#REF!</definedName>
    <definedName name="elkKDateTo" localSheetId="1">#REF!</definedName>
    <definedName name="elkKDateTo">#REF!</definedName>
    <definedName name="elkKDateTo_1">"$#ССЫЛ!.$F$19"</definedName>
    <definedName name="elkKDateTo_2">"$#ССЫЛ!.$F$19"</definedName>
    <definedName name="elkKDateTo_3">NA()</definedName>
    <definedName name="elkKDateTo_3_1">NA()</definedName>
    <definedName name="elkKDateTo_4">NA()</definedName>
    <definedName name="elkKDiscount" localSheetId="0">#REF!</definedName>
    <definedName name="elkKDiscount" localSheetId="1">#REF!</definedName>
    <definedName name="elkKDiscount">#REF!</definedName>
    <definedName name="elkKDiscount_1">"$#ССЫЛ!.$D$22"</definedName>
    <definedName name="elkKDiscount_2">"$#ССЫЛ!.$D$22"</definedName>
    <definedName name="elkKDiscount_3">NA()</definedName>
    <definedName name="elkKDiscount_3_1">NA()</definedName>
    <definedName name="elkKDiscount_4">NA()</definedName>
    <definedName name="elkKNumber" localSheetId="0">#REF!</definedName>
    <definedName name="elkKNumber" localSheetId="1">#REF!</definedName>
    <definedName name="elkKNumber">#REF!</definedName>
    <definedName name="elkKNumber_1">"$#ССЫЛ!.$M$15"</definedName>
    <definedName name="elkKNumber_2">"$#ССЫЛ!.$M$15"</definedName>
    <definedName name="elkKNumber_3">NA()</definedName>
    <definedName name="elkKNumber_3_1">NA()</definedName>
    <definedName name="elkKNumber_4">NA()</definedName>
    <definedName name="elkKSumC" localSheetId="0">#REF!</definedName>
    <definedName name="elkKSumC" localSheetId="1">#REF!</definedName>
    <definedName name="elkKSumC">#REF!</definedName>
    <definedName name="elkKSumC_1">"$#ССЫЛ!.$P$22"</definedName>
    <definedName name="elkKSumC_2">"$#ССЫЛ!.$P$22"</definedName>
    <definedName name="elkKSumC_3">NA()</definedName>
    <definedName name="elkKSumC_3_1">NA()</definedName>
    <definedName name="elkKSumC_4">NA()</definedName>
    <definedName name="elkKSumR" localSheetId="0">#REF!</definedName>
    <definedName name="elkKSumR" localSheetId="1">#REF!</definedName>
    <definedName name="elkKSumR">#REF!</definedName>
    <definedName name="elkKSumR_1">"$#ССЫЛ!.$N$22"</definedName>
    <definedName name="elkKSumR_2">"$#ССЫЛ!.$N$22"</definedName>
    <definedName name="elkKSumR_3">NA()</definedName>
    <definedName name="elkKSumR_3_1">NA()</definedName>
    <definedName name="elkKSumR_4">NA()</definedName>
    <definedName name="elkKTarif" localSheetId="0">#REF!</definedName>
    <definedName name="elkKTarif" localSheetId="1">#REF!</definedName>
    <definedName name="elkKTarif">#REF!</definedName>
    <definedName name="elkKTarif_1">"$#ССЫЛ!.$I$22"</definedName>
    <definedName name="elkKTarif_2">"$#ССЫЛ!.$I$22"</definedName>
    <definedName name="elkKTarif_3">NA()</definedName>
    <definedName name="elkKTarif_3_1">NA()</definedName>
    <definedName name="elkKTarif_4">NA()</definedName>
    <definedName name="elkNumber" localSheetId="0">#REF!</definedName>
    <definedName name="elkNumber" localSheetId="1">#REF!</definedName>
    <definedName name="elkNumber">#REF!</definedName>
    <definedName name="elkNumber_1">"$#ССЫЛ!.$M$3"</definedName>
    <definedName name="elkNumber_2">"$#ССЫЛ!.$M$3"</definedName>
    <definedName name="elkNumber_3">NA()</definedName>
    <definedName name="elkNumber_3_1">NA()</definedName>
    <definedName name="elkNumber_4">NA()</definedName>
    <definedName name="elkSumC" localSheetId="0">#REF!</definedName>
    <definedName name="elkSumC" localSheetId="1">#REF!</definedName>
    <definedName name="elkSumC">#REF!</definedName>
    <definedName name="elkSumC_1">"$#ССЫЛ!.$P$10"</definedName>
    <definedName name="elkSumC_2">"$#ССЫЛ!.$P$10"</definedName>
    <definedName name="elkSumC_3">NA()</definedName>
    <definedName name="elkSumC_3_1">NA()</definedName>
    <definedName name="elkSumC_4">NA()</definedName>
    <definedName name="elkSumR" localSheetId="0">#REF!</definedName>
    <definedName name="elkSumR" localSheetId="1">#REF!</definedName>
    <definedName name="elkSumR">#REF!</definedName>
    <definedName name="elkSumR_1">"$#ССЫЛ!.$N$10"</definedName>
    <definedName name="elkSumR_2">"$#ССЫЛ!.$N$10"</definedName>
    <definedName name="elkSumR_3">NA()</definedName>
    <definedName name="elkSumR_3_1">NA()</definedName>
    <definedName name="elkSumR_4">NA()</definedName>
    <definedName name="elkTarif" localSheetId="0">#REF!</definedName>
    <definedName name="elkTarif" localSheetId="1">#REF!</definedName>
    <definedName name="elkTarif">#REF!</definedName>
    <definedName name="elkTarif_1">"$#ССЫЛ!.$I$10"</definedName>
    <definedName name="elkTarif_2">"$#ССЫЛ!.$I$10"</definedName>
    <definedName name="elkTarif_3">NA()</definedName>
    <definedName name="elkTarif_3_1">NA()</definedName>
    <definedName name="elkTarif_4">NA()</definedName>
    <definedName name="Email">#REF!</definedName>
    <definedName name="Email_2">#REF!</definedName>
    <definedName name="Email_4">#REF!</definedName>
    <definedName name="END_COL">#REF!</definedName>
    <definedName name="END_COL_2">#REF!</definedName>
    <definedName name="END_COL_4">#REF!</definedName>
    <definedName name="END_ROW">#REF!</definedName>
    <definedName name="END_ROW_2">#REF!</definedName>
    <definedName name="END_ROW_4">#REF!</definedName>
    <definedName name="EQUITY">#REF!</definedName>
    <definedName name="EQUITY_2">#REF!</definedName>
    <definedName name="EQUITY_4">#REF!</definedName>
    <definedName name="ew">ew</definedName>
    <definedName name="ew_1">ew_1</definedName>
    <definedName name="ew_2">ew_2</definedName>
    <definedName name="ew_3">ew_3</definedName>
    <definedName name="ew_4">ew_4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_1_1_1_1">#REF!</definedName>
    <definedName name="Excel_BuiltIn__FilterDatabase_1_1_1_1_1_1">#REF!</definedName>
    <definedName name="Excel_BuiltIn__FilterDatabase_1_1_1_1_1_1_1">#REF!</definedName>
    <definedName name="Excel_BuiltIn__FilterDatabase_1_1_1_1_1_1_1_1">#REF!</definedName>
    <definedName name="Excel_BuiltIn__FilterDatabase_1_1_1_1_1_1_1_1_1">#REF!</definedName>
    <definedName name="Excel_BuiltIn__FilterDatabase_1_1_1_1_1_1_1_1_1_1">#REF!</definedName>
    <definedName name="Excel_BuiltIn__FilterDatabase_1_1_1_1_1_2">#REF!</definedName>
    <definedName name="Excel_BuiltIn__FilterDatabase_1_1_1_2">#REF!</definedName>
    <definedName name="Excel_BuiltIn__FilterDatabase_1_1_2">#REF!</definedName>
    <definedName name="Excel_BuiltIn__FilterDatabase_1_3">#REF!</definedName>
    <definedName name="Excel_BuiltIn__FilterDatabase_1_3_1">#REF!</definedName>
    <definedName name="Excel_BuiltIn__FilterDatabase_1_3_2">#REF!</definedName>
    <definedName name="Excel_BuiltIn__FilterDatabase_13">#REF!</definedName>
    <definedName name="Excel_BuiltIn__FilterDatabase_13_6">NA()</definedName>
    <definedName name="Excel_BuiltIn__FilterDatabase_2">#REF!</definedName>
    <definedName name="Excel_BuiltIn__FilterDatabase_2_1">#REF!</definedName>
    <definedName name="Excel_BuiltIn__FilterDatabase_2_1_1">#REF!</definedName>
    <definedName name="Excel_BuiltIn__FilterDatabase_2_1_1_1">#REF!</definedName>
    <definedName name="Excel_BuiltIn__FilterDatabase_2_1_2">#REF!</definedName>
    <definedName name="Excel_BuiltIn__FilterDatabase_3">#REF!</definedName>
    <definedName name="Excel_BuiltIn__FilterDatabase_3_1">#REF!</definedName>
    <definedName name="Excel_BuiltIn__FilterDatabase_3_2">#REF!</definedName>
    <definedName name="Excel_BuiltIn__FilterDatabase_3_6">NA()</definedName>
    <definedName name="Excel_BuiltIn__FilterDatabase_4">#REF!</definedName>
    <definedName name="Excel_BuiltIn__FilterDatabase_4_1">#REF!</definedName>
    <definedName name="Excel_BuiltIn__FilterDatabase_4_2">#REF!</definedName>
    <definedName name="Excel_BuiltIn__FilterDatabase_5">#REF!</definedName>
    <definedName name="Excel_BuiltIn__FilterDatabase_5_1">#REF!</definedName>
    <definedName name="Excel_BuiltIn__FilterDatabase_5_1_1">#REF!</definedName>
    <definedName name="Excel_BuiltIn__FilterDatabase_5_1_1_1">#REF!</definedName>
    <definedName name="Excel_BuiltIn__FilterDatabase_5_2">#REF!</definedName>
    <definedName name="Excel_BuiltIn__FilterDatabase_6">[6]медикаменты!#REF!</definedName>
    <definedName name="Excel_BuiltIn__FilterDatabase_8">"$#ССЫЛ!.$#ССЫЛ!$#ССЫЛ!:$#ССЫЛ!$#ССЫЛ!"</definedName>
    <definedName name="Excel_BuiltIn__FilterDatabase_9_1">#REF!</definedName>
    <definedName name="Excel_BuiltIn__FilterDatabase_9_1_1">#REF!</definedName>
    <definedName name="Excel_BuiltIn_Database">#REF!</definedName>
    <definedName name="Excel_BuiltIn_Database_2">#REF!</definedName>
    <definedName name="Excel_BuiltIn_Database_4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2">#REF!</definedName>
    <definedName name="Excel_BuiltIn_Print_Area_17">#REF!</definedName>
    <definedName name="Excel_BuiltIn_Print_Area_17_4">NA()</definedName>
    <definedName name="Excel_BuiltIn_Print_Area_17_4_1">NA()</definedName>
    <definedName name="Excel_BuiltIn_Print_Area_17_4_1_1">NA()</definedName>
    <definedName name="Excel_BuiltIn_Print_Area_17_5">NA()</definedName>
    <definedName name="Excel_BuiltIn_Print_Area_17_5_1">NA()</definedName>
    <definedName name="Excel_BuiltIn_Print_Area_17_5_1_1">NA()</definedName>
    <definedName name="Excel_BuiltIn_Print_Area_2">#REF!</definedName>
    <definedName name="Excel_BuiltIn_Print_Area_3">#REF!</definedName>
    <definedName name="Excel_BuiltIn_Print_Area_3_1">#REF!</definedName>
    <definedName name="Excel_BuiltIn_Print_Area_3_1_1">NA()</definedName>
    <definedName name="Excel_BuiltIn_Print_Area_3_1_13">"$#ССЫЛ!.$B$15:$H$65"</definedName>
    <definedName name="Excel_BuiltIn_Print_Area_3_1_13_14">#REF!</definedName>
    <definedName name="Excel_BuiltIn_Print_Area_3_1_13_14_4">NA()</definedName>
    <definedName name="Excel_BuiltIn_Print_Area_3_1_13_14_4_1">NA()</definedName>
    <definedName name="Excel_BuiltIn_Print_Area_3_1_13_14_4_1_1">NA()</definedName>
    <definedName name="Excel_BuiltIn_Print_Area_3_1_13_14_5">NA()</definedName>
    <definedName name="Excel_BuiltIn_Print_Area_3_1_13_14_5_1">NA()</definedName>
    <definedName name="Excel_BuiltIn_Print_Area_3_1_13_14_5_1_1">NA()</definedName>
    <definedName name="Excel_BuiltIn_Print_Area_3_1_13_15">#REF!</definedName>
    <definedName name="Excel_BuiltIn_Print_Area_3_1_14">#REF!</definedName>
    <definedName name="Excel_BuiltIn_Print_Area_3_1_14_4">NA()</definedName>
    <definedName name="Excel_BuiltIn_Print_Area_3_1_14_4_1">NA()</definedName>
    <definedName name="Excel_BuiltIn_Print_Area_3_1_14_4_1_1">NA()</definedName>
    <definedName name="Excel_BuiltIn_Print_Area_3_1_14_5">NA()</definedName>
    <definedName name="Excel_BuiltIn_Print_Area_3_1_14_5_1">NA()</definedName>
    <definedName name="Excel_BuiltIn_Print_Area_3_1_14_5_1_1">NA()</definedName>
    <definedName name="Excel_BuiltIn_Print_Area_3_1_15">#REF!</definedName>
    <definedName name="Excel_BuiltIn_Print_Area_3_1_3">"$#ССЫЛ!.$B$15:$H$65"</definedName>
    <definedName name="Excel_BuiltIn_Print_Area_3_1_3_14">#REF!</definedName>
    <definedName name="Excel_BuiltIn_Print_Area_3_1_3_14_4">NA()</definedName>
    <definedName name="Excel_BuiltIn_Print_Area_3_1_3_14_4_1">NA()</definedName>
    <definedName name="Excel_BuiltIn_Print_Area_3_1_3_14_4_1_1">NA()</definedName>
    <definedName name="Excel_BuiltIn_Print_Area_3_1_3_14_5">NA()</definedName>
    <definedName name="Excel_BuiltIn_Print_Area_3_1_3_14_5_1">NA()</definedName>
    <definedName name="Excel_BuiltIn_Print_Area_3_1_3_14_5_1_1">NA()</definedName>
    <definedName name="Excel_BuiltIn_Print_Area_3_1_3_15">#REF!</definedName>
    <definedName name="Excel_BuiltIn_Print_Area_3_1_4">"$#ССЫЛ!.$B$15:$H$65"</definedName>
    <definedName name="Excel_BuiltIn_Print_Area_3_1_4_14">#REF!</definedName>
    <definedName name="Excel_BuiltIn_Print_Area_3_1_4_14_4">NA()</definedName>
    <definedName name="Excel_BuiltIn_Print_Area_3_1_4_14_4_1">NA()</definedName>
    <definedName name="Excel_BuiltIn_Print_Area_3_1_4_14_4_1_1">NA()</definedName>
    <definedName name="Excel_BuiltIn_Print_Area_3_1_4_14_5">NA()</definedName>
    <definedName name="Excel_BuiltIn_Print_Area_3_1_4_14_5_1">NA()</definedName>
    <definedName name="Excel_BuiltIn_Print_Area_3_1_4_14_5_1_1">NA()</definedName>
    <definedName name="Excel_BuiltIn_Print_Area_3_1_4_15">#REF!</definedName>
    <definedName name="Excel_BuiltIn_Print_Area_3_6">NA()</definedName>
    <definedName name="Excel_BuiltIn_Print_Area_4">#REF!</definedName>
    <definedName name="Excel_BuiltIn_Print_Area_4_1">NA()</definedName>
    <definedName name="Excel_BuiltIn_Print_Area_4_3">NA()</definedName>
    <definedName name="Excel_BuiltIn_Print_Area_4_6">NA()</definedName>
    <definedName name="Excel_BuiltIn_Print_Area_5_1">#REF!</definedName>
    <definedName name="Excel_BuiltIn_Print_Area_5_1_14">#REF!</definedName>
    <definedName name="Excel_BuiltIn_Print_Area_5_1_14_4">NA()</definedName>
    <definedName name="Excel_BuiltIn_Print_Area_5_1_14_4_1">NA()</definedName>
    <definedName name="Excel_BuiltIn_Print_Area_5_1_14_4_1_1">NA()</definedName>
    <definedName name="Excel_BuiltIn_Print_Area_5_1_14_5">NA()</definedName>
    <definedName name="Excel_BuiltIn_Print_Area_5_1_14_5_1">NA()</definedName>
    <definedName name="Excel_BuiltIn_Print_Area_5_1_14_5_1_1">NA()</definedName>
    <definedName name="Excel_BuiltIn_Print_Area_5_1_15">#REF!</definedName>
    <definedName name="Excel_BuiltIn_Print_Area_5_1_5">#REF!</definedName>
    <definedName name="Excel_BuiltIn_Print_Area_5_1_5_14">#REF!</definedName>
    <definedName name="Excel_BuiltIn_Print_Area_5_1_5_14_4">NA()</definedName>
    <definedName name="Excel_BuiltIn_Print_Area_5_1_5_14_4_1">NA()</definedName>
    <definedName name="Excel_BuiltIn_Print_Area_5_1_5_14_4_1_1">NA()</definedName>
    <definedName name="Excel_BuiltIn_Print_Area_5_1_5_14_5">NA()</definedName>
    <definedName name="Excel_BuiltIn_Print_Area_5_1_5_14_5_1">NA()</definedName>
    <definedName name="Excel_BuiltIn_Print_Area_5_1_5_14_5_1_1">NA()</definedName>
    <definedName name="Excel_BuiltIn_Print_Area_5_1_5_9">#REF!</definedName>
    <definedName name="Excel_BuiltIn_Print_Area_6">"$#ССЫЛ!.$#ССЫЛ!$#ССЫЛ!:$#ССЫЛ!$#ССЫЛ!"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4">NA()</definedName>
    <definedName name="Excel_BuiltIn_Print_Area_6_1_1_1_4_1">NA()</definedName>
    <definedName name="Excel_BuiltIn_Print_Area_6_1_1_1_4_1_1">NA()</definedName>
    <definedName name="Excel_BuiltIn_Print_Area_6_1_1_1_5">NA()</definedName>
    <definedName name="Excel_BuiltIn_Print_Area_6_1_1_1_5_1">NA()</definedName>
    <definedName name="Excel_BuiltIn_Print_Area_6_1_1_1_5_1_1">NA()</definedName>
    <definedName name="Excel_BuiltIn_Print_Area_6_1_1_4">NA()</definedName>
    <definedName name="Excel_BuiltIn_Print_Area_6_1_1_4_1">NA()</definedName>
    <definedName name="Excel_BuiltIn_Print_Area_6_1_1_4_1_1">NA()</definedName>
    <definedName name="Excel_BuiltIn_Print_Area_6_1_1_5">NA()</definedName>
    <definedName name="Excel_BuiltIn_Print_Area_6_1_1_5_1">NA()</definedName>
    <definedName name="Excel_BuiltIn_Print_Area_6_1_1_5_1_1">NA()</definedName>
    <definedName name="Excel_BuiltIn_Print_Area_6_1_14">#REF!</definedName>
    <definedName name="Excel_BuiltIn_Print_Area_6_1_14_4">NA()</definedName>
    <definedName name="Excel_BuiltIn_Print_Area_6_1_14_4_1">NA()</definedName>
    <definedName name="Excel_BuiltIn_Print_Area_6_1_14_4_1_1">NA()</definedName>
    <definedName name="Excel_BuiltIn_Print_Area_6_1_14_5">NA()</definedName>
    <definedName name="Excel_BuiltIn_Print_Area_6_1_14_5_1">NA()</definedName>
    <definedName name="Excel_BuiltIn_Print_Area_6_1_14_5_1_1">NA()</definedName>
    <definedName name="Excel_BuiltIn_Print_Area_6_1_5">#REF!</definedName>
    <definedName name="Excel_BuiltIn_Print_Area_6_1_5_14">#REF!</definedName>
    <definedName name="Excel_BuiltIn_Print_Area_6_1_5_14_4">NA()</definedName>
    <definedName name="Excel_BuiltIn_Print_Area_6_1_5_14_4_1">NA()</definedName>
    <definedName name="Excel_BuiltIn_Print_Area_6_1_5_14_4_1_1">NA()</definedName>
    <definedName name="Excel_BuiltIn_Print_Area_6_1_5_14_5">NA()</definedName>
    <definedName name="Excel_BuiltIn_Print_Area_6_1_5_14_5_1">NA()</definedName>
    <definedName name="Excel_BuiltIn_Print_Area_6_1_5_14_5_1_1">NA()</definedName>
    <definedName name="Excel_BuiltIn_Print_Area_6_1_5_9">#REF!</definedName>
    <definedName name="Excel_BuiltIn_Print_Area_6_1_8">#REF!</definedName>
    <definedName name="Excel_BuiltIn_Print_Area_7_1">#REF!</definedName>
    <definedName name="Excel_BuiltIn_Print_Area_7_1_14">#REF!</definedName>
    <definedName name="Excel_BuiltIn_Print_Area_7_1_8">#REF!</definedName>
    <definedName name="Excel_BuiltIn_Print_Area_9">#REF!</definedName>
    <definedName name="Excel_BuiltIn_Print_Area_9_1">(#REF!,#REF!,#REF!)</definedName>
    <definedName name="Excel_BuiltIn_Print_Area_9_1_1">(#REF!,#REF!,#REF!)</definedName>
    <definedName name="Excel_BuiltIn_Print_Area_9_1_1_1">(#REF!,#REF!,#REF!)</definedName>
    <definedName name="Excel_BuiltIn_Print_Area_9_1_1_1_1">(#REF!,#REF!)</definedName>
    <definedName name="Excel_BuiltIn_Print_Area_9_1_1_1_1_1">#REF!</definedName>
    <definedName name="Excel_BuiltIn_Print_Titles_1">"$#ССЫЛ!.$#ССЫЛ!$#ССЫЛ!:$#ССЫЛ!$#ССЫЛ!"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1_1_1_1_1_1">#REF!</definedName>
    <definedName name="Excel_BuiltIn_Print_Titles_1_1_1_1_1_1_1">#REF!</definedName>
    <definedName name="Excel_BuiltIn_Print_Titles_1_1_1_1_2">#REF!</definedName>
    <definedName name="Excel_BuiltIn_Print_Titles_3">#REF!</definedName>
    <definedName name="Excel_BuiltIn_Print_Titles_3_1">NA()</definedName>
    <definedName name="Excel_BuiltIn_Print_Titles_3_6">NA()</definedName>
    <definedName name="Excel_BuiltIn_Print_Titles_4">#REF!</definedName>
    <definedName name="Excel_BuiltIn_Print_Titles_4_1">#REF!</definedName>
    <definedName name="Excel_BuiltIn_Print_Titles_4_1_14">#REF!</definedName>
    <definedName name="Excel_BuiltIn_Print_Titles_4_1_14_1">NA()</definedName>
    <definedName name="Excel_BuiltIn_Print_Titles_4_1_14_4">NA()</definedName>
    <definedName name="Excel_BuiltIn_Print_Titles_4_1_14_4_1">NA()</definedName>
    <definedName name="Excel_BuiltIn_Print_Titles_4_1_14_4_1_1">NA()</definedName>
    <definedName name="Excel_BuiltIn_Print_Titles_4_1_14_5">NA()</definedName>
    <definedName name="Excel_BuiltIn_Print_Titles_4_1_14_5_1">NA()</definedName>
    <definedName name="Excel_BuiltIn_Print_Titles_4_1_14_5_1_1">NA()</definedName>
    <definedName name="Excel_BuiltIn_Print_Titles_4_1_5">#REF!</definedName>
    <definedName name="Excel_BuiltIn_Recorder">#REF!</definedName>
    <definedName name="Excel_BuiltIn_Recorder_2">#REF!</definedName>
    <definedName name="Excel_BuiltIn_Recorder_4">#REF!</definedName>
    <definedName name="excess_count">'[7]SA Procedures'!$C$32</definedName>
    <definedName name="Expected_balance">#REF!</definedName>
    <definedName name="Fax">#REF!</definedName>
    <definedName name="Fax_2">#REF!</definedName>
    <definedName name="Fax_4">#REF!</definedName>
    <definedName name="feb">#REF!</definedName>
    <definedName name="feb_2">#REF!</definedName>
    <definedName name="feb_4">#REF!</definedName>
    <definedName name="fg">fg</definedName>
    <definedName name="fg_1">fg_1</definedName>
    <definedName name="fg_2">fg_2</definedName>
    <definedName name="fg_3">fg_3</definedName>
    <definedName name="fg_4">fg_4</definedName>
    <definedName name="FRM_UPDSC">#REF!</definedName>
    <definedName name="FRM_UPDSC_2">#REF!</definedName>
    <definedName name="FRM_UPDSC_4">#REF!</definedName>
    <definedName name="G0HELP2">#REF!</definedName>
    <definedName name="G0HELP2_2">#REF!</definedName>
    <definedName name="G0HELP2_4">#REF!</definedName>
    <definedName name="GET_PERS_INI">#REF!</definedName>
    <definedName name="GET_PERS_INI_2">#REF!</definedName>
    <definedName name="GET_PERS_INI_4">#REF!</definedName>
    <definedName name="GOABOUT">#REF!</definedName>
    <definedName name="GOABOUT_2">#REF!</definedName>
    <definedName name="GOABOUT_4">#REF!</definedName>
    <definedName name="GOABOUT2">#REF!</definedName>
    <definedName name="GOABOUT2_2">#REF!</definedName>
    <definedName name="GOABOUT2_4">#REF!</definedName>
    <definedName name="GOBALANCE">#REF!</definedName>
    <definedName name="GOBALANCE_2">#REF!</definedName>
    <definedName name="GOBALANCE_4">#REF!</definedName>
    <definedName name="GOCASH1">#REF!</definedName>
    <definedName name="GOCASH1_2">#REF!</definedName>
    <definedName name="GOCASH1_4">#REF!</definedName>
    <definedName name="GOCASH2">#REF!</definedName>
    <definedName name="GOCASH2_2">#REF!</definedName>
    <definedName name="GOCASH2_4">#REF!</definedName>
    <definedName name="GOCHARTASSET">#REF!</definedName>
    <definedName name="GOCHARTASSET_2">#REF!</definedName>
    <definedName name="GOCHARTASSET_4">#REF!</definedName>
    <definedName name="GOCHARTINCOME">#REF!</definedName>
    <definedName name="GOCHARTINCOME_2">#REF!</definedName>
    <definedName name="GOCHARTINCOME_4">#REF!</definedName>
    <definedName name="GOCONTENTS">#REF!</definedName>
    <definedName name="GOCONTENTS_2">#REF!</definedName>
    <definedName name="GOCONTENTS_4">#REF!</definedName>
    <definedName name="GODATA">#REF!</definedName>
    <definedName name="GODATA_2">#REF!</definedName>
    <definedName name="GODATA_4">#REF!</definedName>
    <definedName name="GODISCLAIMER">#REF!</definedName>
    <definedName name="GODISCLAIMER_2">#REF!</definedName>
    <definedName name="GODISCLAIMER_4">#REF!</definedName>
    <definedName name="GOFILE">#REF!</definedName>
    <definedName name="GOFILE_2">#REF!</definedName>
    <definedName name="GOFILE_4">#REF!</definedName>
    <definedName name="GOFORMULA">#REF!</definedName>
    <definedName name="GOFORMULA_2">#REF!</definedName>
    <definedName name="GOFORMULA_4">#REF!</definedName>
    <definedName name="GOHELP1">#REF!</definedName>
    <definedName name="GOHELP1_2">#REF!</definedName>
    <definedName name="GOHELP1_4">#REF!</definedName>
    <definedName name="GOHELP2">#REF!</definedName>
    <definedName name="GOHELP2_2">#REF!</definedName>
    <definedName name="GOHELP2_4">#REF!</definedName>
    <definedName name="GOINCOME">#REF!</definedName>
    <definedName name="GOINCOME_2">#REF!</definedName>
    <definedName name="GOINCOME_4">#REF!</definedName>
    <definedName name="GOINFO">#REF!</definedName>
    <definedName name="GOINFO_2">#REF!</definedName>
    <definedName name="GOINFO_4">#REF!</definedName>
    <definedName name="GOMACROTIPS">#REF!</definedName>
    <definedName name="GOMACROTIPS_2">#REF!</definedName>
    <definedName name="GOMACROTIPS_4">#REF!</definedName>
    <definedName name="GOOVERVIEW">#REF!</definedName>
    <definedName name="GOOVERVIEW_2">#REF!</definedName>
    <definedName name="GOOVERVIEW_4">#REF!</definedName>
    <definedName name="GORANGETABLE">#REF!</definedName>
    <definedName name="GORANGETABLE_2">#REF!</definedName>
    <definedName name="GORANGETABLE_4">#REF!</definedName>
    <definedName name="GOSTEPS1">#REF!</definedName>
    <definedName name="GOSTEPS1_2">#REF!</definedName>
    <definedName name="GOSTEPS1_4">#REF!</definedName>
    <definedName name="GOSTEPS2">#REF!</definedName>
    <definedName name="GOSTEPS2_2">#REF!</definedName>
    <definedName name="GOSTEPS2_4">#REF!</definedName>
    <definedName name="GOSTEPS3">#REF!</definedName>
    <definedName name="GOSTEPS3_2">#REF!</definedName>
    <definedName name="GOSTEPS3_4">#REF!</definedName>
    <definedName name="GOSTEPS4">#REF!</definedName>
    <definedName name="GOSTEPS4_2">#REF!</definedName>
    <definedName name="GOSTEPS4_4">#REF!</definedName>
    <definedName name="GOTIPS">#REF!</definedName>
    <definedName name="GOTIPS_2">#REF!</definedName>
    <definedName name="GOTIPS_4">#REF!</definedName>
    <definedName name="GPI_SORRY_OK">#REF!</definedName>
    <definedName name="GPI_SORRY_OK_2">#REF!</definedName>
    <definedName name="GPI_SORRY_OK_4">#REF!</definedName>
    <definedName name="growth">[8]Valuation!$C$2</definedName>
    <definedName name="H">H</definedName>
    <definedName name="H_2">H_2</definedName>
    <definedName name="H_4">H_4</definedName>
    <definedName name="hozu">#REF!</definedName>
    <definedName name="INCOME">#REF!</definedName>
    <definedName name="INCOME_2">#REF!</definedName>
    <definedName name="INCOME_4">#REF!</definedName>
    <definedName name="INCOME_AREA">#REF!</definedName>
    <definedName name="INCOME_AREA_2">#REF!</definedName>
    <definedName name="INCOME_AREA_4">#REF!</definedName>
    <definedName name="INCOME_B1">#REF!</definedName>
    <definedName name="INCOME_B1_2">#REF!</definedName>
    <definedName name="INCOME_B1_4">#REF!</definedName>
    <definedName name="INCOME1">#REF!</definedName>
    <definedName name="INCOME1_2">#REF!</definedName>
    <definedName name="INCOME1_4">#REF!</definedName>
    <definedName name="INCOMEB4">#REF!</definedName>
    <definedName name="INCOMEB4_2">#REF!</definedName>
    <definedName name="INCOMEB4_4">#REF!</definedName>
    <definedName name="INFO_CURR_PRT">#REF!</definedName>
    <definedName name="INFO_CURR_PRT_2">#REF!</definedName>
    <definedName name="INFO_CURR_PRT_4">#REF!</definedName>
    <definedName name="INFO_LIST">#REF!</definedName>
    <definedName name="INFO_LIST_2">#REF!</definedName>
    <definedName name="INFO_LIST_4">#REF!</definedName>
    <definedName name="INFO_PRINT">#REF!</definedName>
    <definedName name="INFO_PRINT_2">#REF!</definedName>
    <definedName name="INFO_PRINT_4">#REF!</definedName>
    <definedName name="INFO_TOPIC">#REF!</definedName>
    <definedName name="INFO_TOPIC_2">#REF!</definedName>
    <definedName name="INFO_TOPIC_4">#REF!</definedName>
    <definedName name="INI">#REF!</definedName>
    <definedName name="INI_2">#REF!</definedName>
    <definedName name="INI_4">#REF!</definedName>
    <definedName name="INISECT">#REF!</definedName>
    <definedName name="INISECT_2">#REF!</definedName>
    <definedName name="INISECT_4">#REF!</definedName>
    <definedName name="INTEREST">#REF!</definedName>
    <definedName name="INTEREST_2">#REF!</definedName>
    <definedName name="INTEREST_4">#REF!</definedName>
    <definedName name="Interval">#REF!</definedName>
    <definedName name="INVENT">#REF!</definedName>
    <definedName name="INVENT_2">#REF!</definedName>
    <definedName name="INVENT_4">#REF!</definedName>
    <definedName name="jan">#REF!</definedName>
    <definedName name="jan_2">#REF!</definedName>
    <definedName name="jan_4">#REF!</definedName>
    <definedName name="july">#REF!</definedName>
    <definedName name="july_2">#REF!</definedName>
    <definedName name="july_4">#REF!</definedName>
    <definedName name="june">#REF!</definedName>
    <definedName name="june_2">#REF!</definedName>
    <definedName name="june_4">#REF!</definedName>
    <definedName name="k">k</definedName>
    <definedName name="k_1">k_1</definedName>
    <definedName name="k_2">k_2</definedName>
    <definedName name="k_3">k_3</definedName>
    <definedName name="k_4">k_4</definedName>
    <definedName name="K_EXISTS">#REF!</definedName>
    <definedName name="K_EXISTS_2">#REF!</definedName>
    <definedName name="K_EXISTS_4">#REF!</definedName>
    <definedName name="K_HELP">#REF!</definedName>
    <definedName name="K_HELP_2">#REF!</definedName>
    <definedName name="K_HELP_4">#REF!</definedName>
    <definedName name="K_LIMIT">#REF!</definedName>
    <definedName name="K_LIMIT_2">#REF!</definedName>
    <definedName name="K_LIMIT_4">#REF!</definedName>
    <definedName name="K_UPDATE">#REF!</definedName>
    <definedName name="K_UPDATE_2">#REF!</definedName>
    <definedName name="K_UPDATE_4">#REF!</definedName>
    <definedName name="K_VERSIONS">#REF!</definedName>
    <definedName name="K_VERSIONS_2">#REF!</definedName>
    <definedName name="K_VERSIONS_4">#REF!</definedName>
    <definedName name="KEEPDATA">#REF!</definedName>
    <definedName name="KEEPDATA_2">#REF!</definedName>
    <definedName name="KEEPDATA_4">#REF!</definedName>
    <definedName name="kto">#N/A</definedName>
    <definedName name="L_CY_Beg">[9]Links!$F$1:$F$65536</definedName>
    <definedName name="LIAB_EQU">#REF!</definedName>
    <definedName name="LIAB_EQU_2">#REF!</definedName>
    <definedName name="LIAB_EQU_4">#REF!</definedName>
    <definedName name="LIABILITIES">#REF!</definedName>
    <definedName name="LIABILITIES_2">#REF!</definedName>
    <definedName name="LIABILITIES_4">#REF!</definedName>
    <definedName name="LIST_ADDR">#REF!</definedName>
    <definedName name="LIST_ADDR_2">#REF!</definedName>
    <definedName name="LIST_ADDR_4">#REF!</definedName>
    <definedName name="LIST_RNG">#REF!</definedName>
    <definedName name="LIST_RNG_2">#REF!</definedName>
    <definedName name="LIST_RNG_4">#REF!</definedName>
    <definedName name="loan08">#REF!</definedName>
    <definedName name="loan09_not_zalog">#REF!</definedName>
    <definedName name="lvnc">#REF!</definedName>
    <definedName name="m_2004">#REF!</definedName>
    <definedName name="m_2004_2">#REF!</definedName>
    <definedName name="m_2004_4">#REF!</definedName>
    <definedName name="m_2005">#REF!</definedName>
    <definedName name="m_2005_1">#REF!</definedName>
    <definedName name="m_2005_2">#REF!</definedName>
    <definedName name="m_2005_3">#REF!</definedName>
    <definedName name="m_2005_4">#REF!</definedName>
    <definedName name="m_2006">#REF!</definedName>
    <definedName name="m_2006_1">#REF!</definedName>
    <definedName name="m_2006_2">#REF!</definedName>
    <definedName name="m_2006_3">#REF!</definedName>
    <definedName name="m_2006_4">#REF!</definedName>
    <definedName name="m_2006ocenka">#REF!</definedName>
    <definedName name="m_2006ocenka_2">#REF!</definedName>
    <definedName name="m_2006ocenka_4">#REF!</definedName>
    <definedName name="m_2006plan">#REF!</definedName>
    <definedName name="m_2006plan_2">#REF!</definedName>
    <definedName name="m_2006plan_4">#REF!</definedName>
    <definedName name="m_2007">#REF!</definedName>
    <definedName name="m_2007_1">#REF!</definedName>
    <definedName name="m_2007_1_2">#REF!</definedName>
    <definedName name="m_2007_1_4">#REF!</definedName>
    <definedName name="m_2007_2">#REF!</definedName>
    <definedName name="m_2007_2_2">#REF!</definedName>
    <definedName name="m_2007_2_4">#REF!</definedName>
    <definedName name="m_2007_3">#REF!</definedName>
    <definedName name="m_2007_3_2">#REF!</definedName>
    <definedName name="m_2007_3_4">#REF!</definedName>
    <definedName name="m_2007_4">#REF!</definedName>
    <definedName name="m_2008">#REF!</definedName>
    <definedName name="m_2008_2">#REF!</definedName>
    <definedName name="m_2008_4">#REF!</definedName>
    <definedName name="m_2009">#REF!</definedName>
    <definedName name="m_2009_2">#REF!</definedName>
    <definedName name="m_2009_4">#REF!</definedName>
    <definedName name="m_dep_I">#REF!</definedName>
    <definedName name="m_dep_I_1">#REF!</definedName>
    <definedName name="m_dep_I_2">#REF!</definedName>
    <definedName name="m_dep_I_3">#REF!</definedName>
    <definedName name="m_dep_I_4">#REF!</definedName>
    <definedName name="m_dep_I1">#REF!</definedName>
    <definedName name="m_dep_I1_1">#REF!</definedName>
    <definedName name="m_dep_I1_2">#REF!</definedName>
    <definedName name="m_dep_I1_3">#REF!</definedName>
    <definedName name="m_dep_I1_4">#REF!</definedName>
    <definedName name="m_dep_N">#REF!</definedName>
    <definedName name="m_dep_N_1">#REF!</definedName>
    <definedName name="m_dep_N_2">#REF!</definedName>
    <definedName name="m_dep_N_3">#REF!</definedName>
    <definedName name="m_dep_N_4">#REF!</definedName>
    <definedName name="m_f2002">#REF!</definedName>
    <definedName name="m_f2002_1">#REF!</definedName>
    <definedName name="m_f2002_2">#REF!</definedName>
    <definedName name="m_f2002_3">#REF!</definedName>
    <definedName name="m_f2002_4">#REF!</definedName>
    <definedName name="m_Key2">#REF!</definedName>
    <definedName name="m_Key2_1">#REF!</definedName>
    <definedName name="m_Key2_2">#REF!</definedName>
    <definedName name="m_Key2_3">#REF!</definedName>
    <definedName name="m_Key2_4">#REF!</definedName>
    <definedName name="m_o2003">#REF!</definedName>
    <definedName name="m_o2003_1">#REF!</definedName>
    <definedName name="m_o2003_2">#REF!</definedName>
    <definedName name="m_o2003_3">#REF!</definedName>
    <definedName name="m_o2003_4">#REF!</definedName>
    <definedName name="m_OTM2005">#REF!</definedName>
    <definedName name="m_OTM2005_1">#REF!</definedName>
    <definedName name="m_OTM2005_2">#REF!</definedName>
    <definedName name="m_OTM2005_3">#REF!</definedName>
    <definedName name="m_OTM2005_4">#REF!</definedName>
    <definedName name="m_OTM2006">#REF!</definedName>
    <definedName name="m_OTM2006_1">#REF!</definedName>
    <definedName name="m_OTM2006_2">#REF!</definedName>
    <definedName name="m_OTM2006_3">#REF!</definedName>
    <definedName name="m_OTM2006_4">#REF!</definedName>
    <definedName name="m_OTM2007">#REF!</definedName>
    <definedName name="m_OTM2007_1">#REF!</definedName>
    <definedName name="m_OTM2007_2">#REF!</definedName>
    <definedName name="m_OTM2007_3">#REF!</definedName>
    <definedName name="m_OTM2007_4">#REF!</definedName>
    <definedName name="m_OTM2008">#REF!</definedName>
    <definedName name="m_OTM2008_1">#REF!</definedName>
    <definedName name="m_OTM2008_2">#REF!</definedName>
    <definedName name="m_OTM2008_3">#REF!</definedName>
    <definedName name="m_OTM2008_4">#REF!</definedName>
    <definedName name="m_OTM2009">#REF!</definedName>
    <definedName name="m_OTM2009_1">#REF!</definedName>
    <definedName name="m_OTM2009_2">#REF!</definedName>
    <definedName name="m_OTM2009_3">#REF!</definedName>
    <definedName name="m_OTM2009_4">#REF!</definedName>
    <definedName name="m_OTM2010">#REF!</definedName>
    <definedName name="m_OTM2010_1">#REF!</definedName>
    <definedName name="m_OTM2010_2">#REF!</definedName>
    <definedName name="m_OTM2010_3">#REF!</definedName>
    <definedName name="m_OTM2010_4">#REF!</definedName>
    <definedName name="m_OTMizm">#REF!</definedName>
    <definedName name="m_OTMizm_1">#REF!</definedName>
    <definedName name="m_OTMizm_2">#REF!</definedName>
    <definedName name="m_OTMizm_3">#REF!</definedName>
    <definedName name="m_OTMizm_4">#REF!</definedName>
    <definedName name="m_OTMkod">#REF!</definedName>
    <definedName name="m_OTMkod_1">#REF!</definedName>
    <definedName name="m_OTMkod_2">#REF!</definedName>
    <definedName name="m_OTMkod_3">#REF!</definedName>
    <definedName name="m_OTMkod_4">#REF!</definedName>
    <definedName name="m_OTMnomer">#REF!</definedName>
    <definedName name="m_OTMnomer_1">#REF!</definedName>
    <definedName name="m_OTMnomer_2">#REF!</definedName>
    <definedName name="m_OTMnomer_3">#REF!</definedName>
    <definedName name="m_OTMnomer_4">#REF!</definedName>
    <definedName name="m_OTMpokaz">#REF!</definedName>
    <definedName name="m_OTMpokaz_1">#REF!</definedName>
    <definedName name="m_OTMpokaz_2">#REF!</definedName>
    <definedName name="m_OTMpokaz_3">#REF!</definedName>
    <definedName name="m_OTMpokaz_4">#REF!</definedName>
    <definedName name="m_p2003">#REF!</definedName>
    <definedName name="m_p2003_1">#REF!</definedName>
    <definedName name="m_p2003_2">#REF!</definedName>
    <definedName name="m_p2003_3">#REF!</definedName>
    <definedName name="m_p2003_4">#REF!</definedName>
    <definedName name="m_Predpr_I">#REF!</definedName>
    <definedName name="m_Predpr_I_1">#REF!</definedName>
    <definedName name="m_Predpr_I_2">#REF!</definedName>
    <definedName name="m_Predpr_I_3">#REF!</definedName>
    <definedName name="m_Predpr_I_4">#REF!</definedName>
    <definedName name="m_Predpr_N">#REF!</definedName>
    <definedName name="m_Predpr_N_1">#REF!</definedName>
    <definedName name="m_Predpr_N_2">#REF!</definedName>
    <definedName name="m_Predpr_N_3">#REF!</definedName>
    <definedName name="m_Predpr_N_4">#REF!</definedName>
    <definedName name="m_Zatrat">#REF!</definedName>
    <definedName name="m_Zatrat_1">#REF!</definedName>
    <definedName name="m_Zatrat_2">#REF!</definedName>
    <definedName name="m_Zatrat_3">#REF!</definedName>
    <definedName name="m_Zatrat_4">#REF!</definedName>
    <definedName name="m_Zatrat_Ed">#REF!</definedName>
    <definedName name="m_Zatrat_Ed_1">#REF!</definedName>
    <definedName name="m_Zatrat_Ed_2">#REF!</definedName>
    <definedName name="m_Zatrat_Ed_3">#REF!</definedName>
    <definedName name="m_Zatrat_Ed_4">#REF!</definedName>
    <definedName name="m_Zatrat_K">#REF!</definedName>
    <definedName name="m_Zatrat_K_1">#REF!</definedName>
    <definedName name="m_Zatrat_K_2">#REF!</definedName>
    <definedName name="m_Zatrat_K_3">#REF!</definedName>
    <definedName name="m_Zatrat_K_4">#REF!</definedName>
    <definedName name="m_Zatrat_N">#REF!</definedName>
    <definedName name="m_Zatrat_N_1">#REF!</definedName>
    <definedName name="m_Zatrat_N_2">#REF!</definedName>
    <definedName name="m_Zatrat_N_3">#REF!</definedName>
    <definedName name="m_Zatrat_N_4">#REF!</definedName>
    <definedName name="MACRORNG">#REF!</definedName>
    <definedName name="MACRORNG_2">#REF!</definedName>
    <definedName name="MACRORNG_4">#REF!</definedName>
    <definedName name="MACROS_HIDE">#REF!</definedName>
    <definedName name="MACROS_HIDE_2">#REF!</definedName>
    <definedName name="MACROS_HIDE_4">#REF!</definedName>
    <definedName name="MACROS_UNHIDE">#REF!</definedName>
    <definedName name="MACROS_UNHIDE_2">#REF!</definedName>
    <definedName name="MACROS_UNHIDE_4">#REF!</definedName>
    <definedName name="MACROSRNG">#REF!</definedName>
    <definedName name="MACROSRNG_2">#REF!</definedName>
    <definedName name="MACROSRNG_4">#REF!</definedName>
    <definedName name="MAKE_DEFAULT">#REF!</definedName>
    <definedName name="MAKE_DEFAULT_2">#REF!</definedName>
    <definedName name="MAKE_DEFAULT_4">#REF!</definedName>
    <definedName name="march">#REF!</definedName>
    <definedName name="march_2">#REF!</definedName>
    <definedName name="march_4">#REF!</definedName>
    <definedName name="mas_1">#REF!</definedName>
    <definedName name="mas_1_1">#REF!</definedName>
    <definedName name="mas_1_2">#REF!</definedName>
    <definedName name="mas_1_3">#REF!</definedName>
    <definedName name="mas_1_4">#REF!</definedName>
    <definedName name="mas_2">#REF!</definedName>
    <definedName name="mas_2_1">#REF!</definedName>
    <definedName name="mas_2_2">#REF!</definedName>
    <definedName name="mas_2_3">#REF!</definedName>
    <definedName name="mas_2_4">#REF!</definedName>
    <definedName name="mas_2_new">#REF!</definedName>
    <definedName name="mas_2_new_1">#REF!</definedName>
    <definedName name="mas_2_new_2">#REF!</definedName>
    <definedName name="mas_2_new_3">#REF!</definedName>
    <definedName name="mas_2_new_4">#REF!</definedName>
    <definedName name="mas_3">#REF!</definedName>
    <definedName name="mas_3_1">#REF!</definedName>
    <definedName name="mas_3_2">#REF!</definedName>
    <definedName name="mas_3_3">#REF!</definedName>
    <definedName name="mas_3_4">#REF!</definedName>
    <definedName name="mas_4">#REF!</definedName>
    <definedName name="mas_4_1">#REF!</definedName>
    <definedName name="mas_4_2">#REF!</definedName>
    <definedName name="mas_4_3">#REF!</definedName>
    <definedName name="mas_4_4">#REF!</definedName>
    <definedName name="mas_new">#REF!</definedName>
    <definedName name="mas_new_1">#REF!</definedName>
    <definedName name="mas_new_2">#REF!</definedName>
    <definedName name="mas_new_3">#REF!</definedName>
    <definedName name="mas_new_4">#REF!</definedName>
    <definedName name="mas_old">#REF!</definedName>
    <definedName name="mas_old_1">#REF!</definedName>
    <definedName name="mas_old_2">#REF!</definedName>
    <definedName name="mas_old_3">#REF!</definedName>
    <definedName name="mas_old_4">#REF!</definedName>
    <definedName name="mas_spisok">#REF!</definedName>
    <definedName name="mas_spisok_1">#REF!</definedName>
    <definedName name="mas_spisok_2">#REF!</definedName>
    <definedName name="mas_spisok_3">#REF!</definedName>
    <definedName name="mas_spisok_4">#REF!</definedName>
    <definedName name="may">#REF!</definedName>
    <definedName name="may_2">#REF!</definedName>
    <definedName name="may_4">#REF!</definedName>
    <definedName name="MD_SORRY_OK">#REF!</definedName>
    <definedName name="MD_SORRY_OK_2">#REF!</definedName>
    <definedName name="MD_SORRY_OK_4">#REF!</definedName>
    <definedName name="Monetary_Precision">#REF!</definedName>
    <definedName name="MP">#REF!</definedName>
    <definedName name="nakDay" localSheetId="0">#REF!</definedName>
    <definedName name="nakDay" localSheetId="1">#REF!</definedName>
    <definedName name="nakDay">#REF!</definedName>
    <definedName name="nakDay_1">"$#ССЫЛ!.$G$2"</definedName>
    <definedName name="nakDay_2">"$#ССЫЛ!.$G$2"</definedName>
    <definedName name="nakDay_3">NA()</definedName>
    <definedName name="nakDay_3_1">NA()</definedName>
    <definedName name="nakDay_4">NA()</definedName>
    <definedName name="nakFrom" localSheetId="0">#REF!</definedName>
    <definedName name="nakFrom" localSheetId="1">#REF!</definedName>
    <definedName name="nakFrom">#REF!</definedName>
    <definedName name="nakFrom_1">"$#ССЫЛ!.$D$4"</definedName>
    <definedName name="nakFrom_2">"$#ССЫЛ!.$D$4"</definedName>
    <definedName name="nakFrom_3">NA()</definedName>
    <definedName name="nakFrom_3_1">NA()</definedName>
    <definedName name="nakFrom_4">NA()</definedName>
    <definedName name="nakMonth" localSheetId="0">#REF!</definedName>
    <definedName name="nakMonth" localSheetId="1">#REF!</definedName>
    <definedName name="nakMonth">#REF!</definedName>
    <definedName name="nakMonth_1">"$#ССЫЛ!.$I$2"</definedName>
    <definedName name="nakMonth_2">"$#ССЫЛ!.$I$2"</definedName>
    <definedName name="nakMonth_3">NA()</definedName>
    <definedName name="nakMonth_3_1">NA()</definedName>
    <definedName name="nakMonth_4">NA()</definedName>
    <definedName name="nakName" localSheetId="0">#REF!</definedName>
    <definedName name="nakName" localSheetId="1">#REF!</definedName>
    <definedName name="nakName">#REF!</definedName>
    <definedName name="nakName_1">"$#ССЫЛ!.$C$9"</definedName>
    <definedName name="nakName_2">"$#ССЫЛ!.$C$9"</definedName>
    <definedName name="nakName_3">NA()</definedName>
    <definedName name="nakName_3_1">NA()</definedName>
    <definedName name="nakName_4">NA()</definedName>
    <definedName name="nakNo" localSheetId="0">#REF!</definedName>
    <definedName name="nakNo" localSheetId="1">#REF!</definedName>
    <definedName name="nakNo">#REF!</definedName>
    <definedName name="nakNo_1">"$#ССЫЛ!.$B$9"</definedName>
    <definedName name="nakNo_2">"$#ССЫЛ!.$B$9"</definedName>
    <definedName name="nakNo_3">NA()</definedName>
    <definedName name="nakNo_3_1">NA()</definedName>
    <definedName name="nakNo_4">NA()</definedName>
    <definedName name="nakNumber" localSheetId="0">#REF!</definedName>
    <definedName name="nakNumber" localSheetId="1">#REF!</definedName>
    <definedName name="nakNumber">#REF!</definedName>
    <definedName name="nakNumber_1">"$#ССЫЛ!.$G$3"</definedName>
    <definedName name="nakNumber_2">"$#ССЫЛ!.$G$3"</definedName>
    <definedName name="nakNumber_3">NA()</definedName>
    <definedName name="nakNumber_3_1">NA()</definedName>
    <definedName name="nakNumber_4">NA()</definedName>
    <definedName name="nakPriceC" localSheetId="0">#REF!</definedName>
    <definedName name="nakPriceC" localSheetId="1">#REF!</definedName>
    <definedName name="nakPriceC">#REF!</definedName>
    <definedName name="nakPriceC_1">"$#ССЫЛ!.$J$9"</definedName>
    <definedName name="nakPriceC_2">"$#ССЫЛ!.$J$9"</definedName>
    <definedName name="nakPriceC_3">NA()</definedName>
    <definedName name="nakPriceC_3_1">NA()</definedName>
    <definedName name="nakPriceC_4">NA()</definedName>
    <definedName name="nakPriceR" localSheetId="0">#REF!</definedName>
    <definedName name="nakPriceR" localSheetId="1">#REF!</definedName>
    <definedName name="nakPriceR">#REF!</definedName>
    <definedName name="nakPriceR_1">"$#ССЫЛ!.$I$9"</definedName>
    <definedName name="nakPriceR_2">"$#ССЫЛ!.$I$9"</definedName>
    <definedName name="nakPriceR_3">NA()</definedName>
    <definedName name="nakPriceR_3_1">NA()</definedName>
    <definedName name="nakPriceR_4">NA()</definedName>
    <definedName name="nakQnt" localSheetId="0">#REF!</definedName>
    <definedName name="nakQnt" localSheetId="1">#REF!</definedName>
    <definedName name="nakQnt">#REF!</definedName>
    <definedName name="nakQnt_1">"$#ССЫЛ!.$F$9"</definedName>
    <definedName name="nakQnt_2">"$#ССЫЛ!.$F$9"</definedName>
    <definedName name="nakQnt_3">NA()</definedName>
    <definedName name="nakQnt_3_1">NA()</definedName>
    <definedName name="nakQnt_4">NA()</definedName>
    <definedName name="nakSumC" localSheetId="0">#REF!</definedName>
    <definedName name="nakSumC" localSheetId="1">#REF!</definedName>
    <definedName name="nakSumC">#REF!</definedName>
    <definedName name="nakSumC_1">"$#ССЫЛ!.$L$9"</definedName>
    <definedName name="nakSumC_2">"$#ССЫЛ!.$L$9"</definedName>
    <definedName name="nakSumC_3">NA()</definedName>
    <definedName name="nakSumC_3_1">NA()</definedName>
    <definedName name="nakSumC_4">NA()</definedName>
    <definedName name="nakSumR" localSheetId="0">#REF!</definedName>
    <definedName name="nakSumR" localSheetId="1">#REF!</definedName>
    <definedName name="nakSumR">#REF!</definedName>
    <definedName name="nakSumR_1">"$#ССЫЛ!.$K$9"</definedName>
    <definedName name="nakSumR_2">"$#ССЫЛ!.$K$9"</definedName>
    <definedName name="nakSumR_3">NA()</definedName>
    <definedName name="nakSumR_3_1">NA()</definedName>
    <definedName name="nakSumR_4">NA()</definedName>
    <definedName name="nakTo" localSheetId="0">#REF!</definedName>
    <definedName name="nakTo" localSheetId="1">#REF!</definedName>
    <definedName name="nakTo">#REF!</definedName>
    <definedName name="nakTo_1">"$#ССЫЛ!.$D$5"</definedName>
    <definedName name="nakTo_2">"$#ССЫЛ!.$D$5"</definedName>
    <definedName name="nakTo_3">NA()</definedName>
    <definedName name="nakTo_3_1">NA()</definedName>
    <definedName name="nakTo_4">NA()</definedName>
    <definedName name="nakYear" localSheetId="0">#REF!</definedName>
    <definedName name="nakYear" localSheetId="1">#REF!</definedName>
    <definedName name="nakYear">#REF!</definedName>
    <definedName name="nakYear_1">"$#ССЫЛ!.$L$2"</definedName>
    <definedName name="nakYear_2">"$#ССЫЛ!.$L$2"</definedName>
    <definedName name="nakYear_3">NA()</definedName>
    <definedName name="nakYear_3_1">NA()</definedName>
    <definedName name="nakYear_4">NA()</definedName>
    <definedName name="NAME">#REF!</definedName>
    <definedName name="NAME_2">#REF!</definedName>
    <definedName name="NAME_4">#REF!</definedName>
    <definedName name="net">#REF!</definedName>
    <definedName name="net_1">#REF!</definedName>
    <definedName name="net_2">#REF!</definedName>
    <definedName name="net_3">#REF!</definedName>
    <definedName name="net_4">#REF!</definedName>
    <definedName name="NEXT_LET">#REF!</definedName>
    <definedName name="NEXT_LET_2">#REF!</definedName>
    <definedName name="NEXT_LET_4">#REF!</definedName>
    <definedName name="NEXT_LET2">#REF!</definedName>
    <definedName name="NEXT_LET2_2">#REF!</definedName>
    <definedName name="NEXT_LET2_4">#REF!</definedName>
    <definedName name="NEXT_ROW">#REF!</definedName>
    <definedName name="NEXT_ROW_2">#REF!</definedName>
    <definedName name="NEXT_ROW_4">#REF!</definedName>
    <definedName name="NO_UPDATE">#REF!</definedName>
    <definedName name="NO_UPDATE_2">#REF!</definedName>
    <definedName name="NO_UPDATE_4">#REF!</definedName>
    <definedName name="NonTop_Stratum_Value">#REF!</definedName>
    <definedName name="nov">#REF!</definedName>
    <definedName name="nov_2">#REF!</definedName>
    <definedName name="nov_4">#REF!</definedName>
    <definedName name="o">#REF!</definedName>
    <definedName name="oct">#REF!</definedName>
    <definedName name="oct_2">#REF!</definedName>
    <definedName name="oct_4">#REF!</definedName>
    <definedName name="OpDate">#REF!</definedName>
    <definedName name="PATH">#REF!</definedName>
    <definedName name="PATH_2">#REF!</definedName>
    <definedName name="PATH_4">#REF!</definedName>
    <definedName name="pc">#REF!</definedName>
    <definedName name="PERSONALIZE">#REF!</definedName>
    <definedName name="PERSONALIZE_2">#REF!</definedName>
    <definedName name="PERSONALIZE_4">#REF!</definedName>
    <definedName name="PG_NUM">#REF!</definedName>
    <definedName name="PG_NUM_2">#REF!</definedName>
    <definedName name="PG_NUM_4">#REF!</definedName>
    <definedName name="Phone">#REF!</definedName>
    <definedName name="Phone_2">#REF!</definedName>
    <definedName name="Phone_4">#REF!</definedName>
    <definedName name="pmnCCode1" localSheetId="0">#REF!</definedName>
    <definedName name="pmnCCode1" localSheetId="1">#REF!</definedName>
    <definedName name="pmnCCode1">#REF!</definedName>
    <definedName name="pmnCCode1_1">"$#ССЫЛ!.$O$15"</definedName>
    <definedName name="pmnCCode1_2">"$#ССЫЛ!.$O$15"</definedName>
    <definedName name="pmnCCode1_3">NA()</definedName>
    <definedName name="pmnCCode1_3_1">NA()</definedName>
    <definedName name="pmnCCode1_4">NA()</definedName>
    <definedName name="pmnCCode2" localSheetId="0">#REF!</definedName>
    <definedName name="pmnCCode2" localSheetId="1">#REF!</definedName>
    <definedName name="pmnCCode2">#REF!</definedName>
    <definedName name="pmnCCode2_1">"$#ССЫЛ!.$P$16"</definedName>
    <definedName name="pmnCCode2_2">"$#ССЫЛ!.$P$16"</definedName>
    <definedName name="pmnCCode2_3">NA()</definedName>
    <definedName name="pmnCCode2_3_1">NA()</definedName>
    <definedName name="pmnCCode2_4">NA()</definedName>
    <definedName name="pmnDay" localSheetId="0">#REF!</definedName>
    <definedName name="pmnDay" localSheetId="1">#REF!</definedName>
    <definedName name="pmnDay">#REF!</definedName>
    <definedName name="pmnDay_1">"$#ССЫЛ!.$G$4"</definedName>
    <definedName name="pmnDay_2">"$#ССЫЛ!.$G$4"</definedName>
    <definedName name="pmnDay_3">NA()</definedName>
    <definedName name="pmnDay_3_1">NA()</definedName>
    <definedName name="pmnDay_4">NA()</definedName>
    <definedName name="pmnDCode1" localSheetId="0">#REF!</definedName>
    <definedName name="pmnDCode1" localSheetId="1">#REF!</definedName>
    <definedName name="pmnDCode1">#REF!</definedName>
    <definedName name="pmnDCode1_1">"$#ССЫЛ!.$O$9"</definedName>
    <definedName name="pmnDCode1_2">"$#ССЫЛ!.$O$9"</definedName>
    <definedName name="pmnDCode1_3">NA()</definedName>
    <definedName name="pmnDCode1_3_1">NA()</definedName>
    <definedName name="pmnDCode1_4">NA()</definedName>
    <definedName name="pmnDCode2" localSheetId="0">#REF!</definedName>
    <definedName name="pmnDCode2" localSheetId="1">#REF!</definedName>
    <definedName name="pmnDCode2">#REF!</definedName>
    <definedName name="pmnDCode2_1">"$#ССЫЛ!.$P$10"</definedName>
    <definedName name="pmnDCode2_2">"$#ССЫЛ!.$P$10"</definedName>
    <definedName name="pmnDCode2_3">NA()</definedName>
    <definedName name="pmnDCode2_3_1">NA()</definedName>
    <definedName name="pmnDCode2_4">NA()</definedName>
    <definedName name="pmnDirection" localSheetId="0">#REF!</definedName>
    <definedName name="pmnDirection" localSheetId="1">#REF!</definedName>
    <definedName name="pmnDirection">#REF!</definedName>
    <definedName name="pmnDirection_1">"$#ССЫЛ!.$B$24"</definedName>
    <definedName name="pmnDirection_2">"$#ССЫЛ!.$B$24"</definedName>
    <definedName name="pmnDirection_3">NA()</definedName>
    <definedName name="pmnDirection_3_1">NA()</definedName>
    <definedName name="pmnDirection_4">NA()</definedName>
    <definedName name="pmnMonth" localSheetId="0">#REF!</definedName>
    <definedName name="pmnMonth" localSheetId="1">#REF!</definedName>
    <definedName name="pmnMonth">#REF!</definedName>
    <definedName name="pmnMonth_1">"$#ССЫЛ!.$I$4"</definedName>
    <definedName name="pmnMonth_2">"$#ССЫЛ!.$I$4"</definedName>
    <definedName name="pmnMonth_3">NA()</definedName>
    <definedName name="pmnMonth_3_1">NA()</definedName>
    <definedName name="pmnMonth_4">NA()</definedName>
    <definedName name="pmnNumber" localSheetId="0">#REF!</definedName>
    <definedName name="pmnNumber" localSheetId="1">#REF!</definedName>
    <definedName name="pmnNumber">#REF!</definedName>
    <definedName name="pmnNumber_1">"$#ССЫЛ!.$O$2"</definedName>
    <definedName name="pmnNumber_2">"$#ССЫЛ!.$O$2"</definedName>
    <definedName name="pmnNumber_3">NA()</definedName>
    <definedName name="pmnNumber_3_1">NA()</definedName>
    <definedName name="pmnNumber_4">NA()</definedName>
    <definedName name="pmnOper" localSheetId="0">#REF!</definedName>
    <definedName name="pmnOper" localSheetId="1">#REF!</definedName>
    <definedName name="pmnOper">#REF!</definedName>
    <definedName name="pmnOper_1">"$#ССЫЛ!.$U$21"</definedName>
    <definedName name="pmnOper_2">"$#ССЫЛ!.$U$21"</definedName>
    <definedName name="pmnOper_3">NA()</definedName>
    <definedName name="pmnOper_3_1">NA()</definedName>
    <definedName name="pmnOper_4">NA()</definedName>
    <definedName name="pmnPayer" localSheetId="0">#REF!</definedName>
    <definedName name="pmnPayer" localSheetId="1">#REF!</definedName>
    <definedName name="pmnPayer">#REF!</definedName>
    <definedName name="pmnPayer_1">"$#ССЫЛ!.$E$5"</definedName>
    <definedName name="pmnPayer_2">"$#ССЫЛ!.$E$5"</definedName>
    <definedName name="pmnPayer_3">NA()</definedName>
    <definedName name="pmnPayer_3_1">NA()</definedName>
    <definedName name="pmnPayer_4">NA()</definedName>
    <definedName name="pmnPayer1" localSheetId="0">#REF!</definedName>
    <definedName name="pmnPayer1" localSheetId="1">#REF!</definedName>
    <definedName name="pmnPayer1">#REF!</definedName>
    <definedName name="pmnPayer1_1">"$#ССЫЛ!.$B$6"</definedName>
    <definedName name="pmnPayer1_2">"$#ССЫЛ!.$B$6"</definedName>
    <definedName name="pmnPayer1_3">NA()</definedName>
    <definedName name="pmnPayer1_3_1">NA()</definedName>
    <definedName name="pmnPayer1_4">NA()</definedName>
    <definedName name="pmnPayerBank1" localSheetId="0">#REF!</definedName>
    <definedName name="pmnPayerBank1" localSheetId="1">#REF!</definedName>
    <definedName name="pmnPayerBank1">#REF!</definedName>
    <definedName name="pmnPayerBank1_1">"$#ССЫЛ!.$B$8"</definedName>
    <definedName name="pmnPayerBank1_2">"$#ССЫЛ!.$B$8"</definedName>
    <definedName name="pmnPayerBank1_3">NA()</definedName>
    <definedName name="pmnPayerBank1_3_1">NA()</definedName>
    <definedName name="pmnPayerBank1_4">NA()</definedName>
    <definedName name="pmnPayerBank2" localSheetId="0">#REF!</definedName>
    <definedName name="pmnPayerBank2" localSheetId="1">#REF!</definedName>
    <definedName name="pmnPayerBank2">#REF!</definedName>
    <definedName name="pmnPayerBank2_1">"$#ССЫЛ!.$E$10"</definedName>
    <definedName name="pmnPayerBank2_2">"$#ССЫЛ!.$E$10"</definedName>
    <definedName name="pmnPayerBank2_3">NA()</definedName>
    <definedName name="pmnPayerBank2_3_1">NA()</definedName>
    <definedName name="pmnPayerBank2_4">NA()</definedName>
    <definedName name="pmnPayerBank3" localSheetId="0">#REF!</definedName>
    <definedName name="pmnPayerBank3" localSheetId="1">#REF!</definedName>
    <definedName name="pmnPayerBank3">#REF!</definedName>
    <definedName name="pmnPayerBank3_1">"$#ССЫЛ!.$B$9"</definedName>
    <definedName name="pmnPayerBank3_2">"$#ССЫЛ!.$B$9"</definedName>
    <definedName name="pmnPayerBank3_3">NA()</definedName>
    <definedName name="pmnPayerBank3_3_1">NA()</definedName>
    <definedName name="pmnPayerBank3_4">NA()</definedName>
    <definedName name="pmnPayerCode" localSheetId="0">#REF!</definedName>
    <definedName name="pmnPayerCode" localSheetId="1">#REF!</definedName>
    <definedName name="pmnPayerCode">#REF!</definedName>
    <definedName name="pmnPayerCode_1">"$#ССЫЛ!.$C$7"</definedName>
    <definedName name="pmnPayerCode_2">"$#ССЫЛ!.$C$7"</definedName>
    <definedName name="pmnPayerCode_3">NA()</definedName>
    <definedName name="pmnPayerCode_3_1">NA()</definedName>
    <definedName name="pmnPayerCode_4">NA()</definedName>
    <definedName name="pmnPayerCount1" localSheetId="0">#REF!</definedName>
    <definedName name="pmnPayerCount1" localSheetId="1">#REF!</definedName>
    <definedName name="pmnPayerCount1">#REF!</definedName>
    <definedName name="pmnPayerCount1_1">"$#ССЫЛ!.$Q$7"</definedName>
    <definedName name="pmnPayerCount1_2">"$#ССЫЛ!.$Q$7"</definedName>
    <definedName name="pmnPayerCount1_3">NA()</definedName>
    <definedName name="pmnPayerCount1_3_1">NA()</definedName>
    <definedName name="pmnPayerCount1_4">NA()</definedName>
    <definedName name="pmnPayerCount2" localSheetId="0">#REF!</definedName>
    <definedName name="pmnPayerCount2" localSheetId="1">#REF!</definedName>
    <definedName name="pmnPayerCount2">#REF!</definedName>
    <definedName name="pmnPayerCount2_1">"$#ССЫЛ!.$Q$9"</definedName>
    <definedName name="pmnPayerCount2_2">"$#ССЫЛ!.$Q$9"</definedName>
    <definedName name="pmnPayerCount2_3">NA()</definedName>
    <definedName name="pmnPayerCount2_3_1">NA()</definedName>
    <definedName name="pmnPayerCount2_4">NA()</definedName>
    <definedName name="pmnPayerCount3" localSheetId="0">#REF!</definedName>
    <definedName name="pmnPayerCount3" localSheetId="1">#REF!</definedName>
    <definedName name="pmnPayerCount3">#REF!</definedName>
    <definedName name="pmnPayerCount3_1">"$#ССЫЛ!.$Q$8"</definedName>
    <definedName name="pmnPayerCount3_2">"$#ССЫЛ!.$Q$8"</definedName>
    <definedName name="pmnPayerCount3_3">NA()</definedName>
    <definedName name="pmnPayerCount3_3_1">NA()</definedName>
    <definedName name="pmnPayerCount3_4">NA()</definedName>
    <definedName name="pmnRecBank1" localSheetId="0">#REF!</definedName>
    <definedName name="pmnRecBank1" localSheetId="1">#REF!</definedName>
    <definedName name="pmnRecBank1">#REF!</definedName>
    <definedName name="pmnRecBank1_1">"$#ССЫЛ!.$B$14"</definedName>
    <definedName name="pmnRecBank1_2">"$#ССЫЛ!.$B$14"</definedName>
    <definedName name="pmnRecBank1_3">NA()</definedName>
    <definedName name="pmnRecBank1_3_1">NA()</definedName>
    <definedName name="pmnRecBank1_4">NA()</definedName>
    <definedName name="pmnRecBank2" localSheetId="0">#REF!</definedName>
    <definedName name="pmnRecBank2" localSheetId="1">#REF!</definedName>
    <definedName name="pmnRecBank2">#REF!</definedName>
    <definedName name="pmnRecBank2_1">"$#ССЫЛ!.$E$16"</definedName>
    <definedName name="pmnRecBank2_2">"$#ССЫЛ!.$E$16"</definedName>
    <definedName name="pmnRecBank2_3">NA()</definedName>
    <definedName name="pmnRecBank2_3_1">NA()</definedName>
    <definedName name="pmnRecBank2_4">NA()</definedName>
    <definedName name="pmnRecBank3" localSheetId="0">#REF!</definedName>
    <definedName name="pmnRecBank3" localSheetId="1">#REF!</definedName>
    <definedName name="pmnRecBank3">#REF!</definedName>
    <definedName name="pmnRecBank3_1">"$#ССЫЛ!.$B$15"</definedName>
    <definedName name="pmnRecBank3_2">"$#ССЫЛ!.$B$15"</definedName>
    <definedName name="pmnRecBank3_3">NA()</definedName>
    <definedName name="pmnRecBank3_3_1">NA()</definedName>
    <definedName name="pmnRecBank3_4">NA()</definedName>
    <definedName name="pmnRecCode" localSheetId="0">#REF!</definedName>
    <definedName name="pmnRecCode" localSheetId="1">#REF!</definedName>
    <definedName name="pmnRecCode">#REF!</definedName>
    <definedName name="pmnRecCode_1">"$#ССЫЛ!.$C$13"</definedName>
    <definedName name="pmnRecCode_2">"$#ССЫЛ!.$C$13"</definedName>
    <definedName name="pmnRecCode_3">NA()</definedName>
    <definedName name="pmnRecCode_3_1">NA()</definedName>
    <definedName name="pmnRecCode_4">NA()</definedName>
    <definedName name="pmnRecCount1" localSheetId="0">#REF!</definedName>
    <definedName name="pmnRecCount1" localSheetId="1">#REF!</definedName>
    <definedName name="pmnRecCount1">#REF!</definedName>
    <definedName name="pmnRecCount1_1">"$#ССЫЛ!.$Q$13"</definedName>
    <definedName name="pmnRecCount1_2">"$#ССЫЛ!.$Q$13"</definedName>
    <definedName name="pmnRecCount1_3">NA()</definedName>
    <definedName name="pmnRecCount1_3_1">NA()</definedName>
    <definedName name="pmnRecCount1_4">NA()</definedName>
    <definedName name="pmnRecCount2" localSheetId="0">#REF!</definedName>
    <definedName name="pmnRecCount2" localSheetId="1">#REF!</definedName>
    <definedName name="pmnRecCount2">#REF!</definedName>
    <definedName name="pmnRecCount2_1">"$#ССЫЛ!.$Q$15"</definedName>
    <definedName name="pmnRecCount2_2">"$#ССЫЛ!.$Q$15"</definedName>
    <definedName name="pmnRecCount2_3">NA()</definedName>
    <definedName name="pmnRecCount2_3_1">NA()</definedName>
    <definedName name="pmnRecCount2_4">NA()</definedName>
    <definedName name="pmnRecCount3" localSheetId="0">#REF!</definedName>
    <definedName name="pmnRecCount3" localSheetId="1">#REF!</definedName>
    <definedName name="pmnRecCount3">#REF!</definedName>
    <definedName name="pmnRecCount3_1">"$#ССЫЛ!.$Q$14"</definedName>
    <definedName name="pmnRecCount3_2">"$#ССЫЛ!.$Q$14"</definedName>
    <definedName name="pmnRecCount3_3">NA()</definedName>
    <definedName name="pmnRecCount3_3_1">NA()</definedName>
    <definedName name="pmnRecCount3_4">NA()</definedName>
    <definedName name="pmnReceiver" localSheetId="0">#REF!</definedName>
    <definedName name="pmnReceiver" localSheetId="1">#REF!</definedName>
    <definedName name="pmnReceiver">#REF!</definedName>
    <definedName name="pmnReceiver_1">"$#ССЫЛ!.$E$11"</definedName>
    <definedName name="pmnReceiver_2">"$#ССЫЛ!.$E$11"</definedName>
    <definedName name="pmnReceiver_3">NA()</definedName>
    <definedName name="pmnReceiver_3_1">NA()</definedName>
    <definedName name="pmnReceiver_4">NA()</definedName>
    <definedName name="pmnReceiver1" localSheetId="0">#REF!</definedName>
    <definedName name="pmnReceiver1" localSheetId="1">#REF!</definedName>
    <definedName name="pmnReceiver1">#REF!</definedName>
    <definedName name="pmnReceiver1_1">"$#ССЫЛ!.$B$12"</definedName>
    <definedName name="pmnReceiver1_2">"$#ССЫЛ!.$B$12"</definedName>
    <definedName name="pmnReceiver1_3">NA()</definedName>
    <definedName name="pmnReceiver1_3_1">NA()</definedName>
    <definedName name="pmnReceiver1_4">NA()</definedName>
    <definedName name="pmnSum1" localSheetId="0">#REF!</definedName>
    <definedName name="pmnSum1" localSheetId="1">#REF!</definedName>
    <definedName name="pmnSum1">#REF!</definedName>
    <definedName name="pmnSum1_1">"$#ССЫЛ!.$T$8"</definedName>
    <definedName name="pmnSum1_2">"$#ССЫЛ!.$T$8"</definedName>
    <definedName name="pmnSum1_3">NA()</definedName>
    <definedName name="pmnSum1_3_1">NA()</definedName>
    <definedName name="pmnSum1_4">NA()</definedName>
    <definedName name="pmnSum2" localSheetId="0">#REF!</definedName>
    <definedName name="pmnSum2" localSheetId="1">#REF!</definedName>
    <definedName name="pmnSum2">#REF!</definedName>
    <definedName name="pmnSum2_1">"$#ССЫЛ!.$T$16"</definedName>
    <definedName name="pmnSum2_2">"$#ССЫЛ!.$T$16"</definedName>
    <definedName name="pmnSum2_3">NA()</definedName>
    <definedName name="pmnSum2_3_1">NA()</definedName>
    <definedName name="pmnSum2_4">NA()</definedName>
    <definedName name="pmnWNalog" localSheetId="0">#REF!</definedName>
    <definedName name="pmnWNalog" localSheetId="1">#REF!</definedName>
    <definedName name="pmnWNalog">#REF!</definedName>
    <definedName name="pmnWNalog_1">"$#ССЫЛ!.$B$26"</definedName>
    <definedName name="pmnWNalog_2">"$#ССЫЛ!.$B$26"</definedName>
    <definedName name="pmnWNalog_3">NA()</definedName>
    <definedName name="pmnWNalog_3_1">NA()</definedName>
    <definedName name="pmnWNalog_4">NA()</definedName>
    <definedName name="pmnWSum1" localSheetId="0">#REF!</definedName>
    <definedName name="pmnWSum1" localSheetId="1">#REF!</definedName>
    <definedName name="pmnWSum1">#REF!</definedName>
    <definedName name="pmnWSum1_1">"$#ССЫЛ!.$E$18"</definedName>
    <definedName name="pmnWSum1_2">"$#ССЫЛ!.$E$18"</definedName>
    <definedName name="pmnWSum1_3">NA()</definedName>
    <definedName name="pmnWSum1_3_1">NA()</definedName>
    <definedName name="pmnWSum1_4">NA()</definedName>
    <definedName name="pmnWSum2" localSheetId="0">#REF!</definedName>
    <definedName name="pmnWSum2" localSheetId="1">#REF!</definedName>
    <definedName name="pmnWSum2">#REF!</definedName>
    <definedName name="pmnWSum2_1">"$#ССЫЛ!.$E$19"</definedName>
    <definedName name="pmnWSum2_2">"$#ССЫЛ!.$E$19"</definedName>
    <definedName name="pmnWSum2_3">NA()</definedName>
    <definedName name="pmnWSum2_3_1">NA()</definedName>
    <definedName name="pmnWSum2_4">NA()</definedName>
    <definedName name="pmnWSum3" localSheetId="0">#REF!</definedName>
    <definedName name="pmnWSum3" localSheetId="1">#REF!</definedName>
    <definedName name="pmnWSum3">#REF!</definedName>
    <definedName name="pmnWSum3_1">"$#ССЫЛ!.$E$20"</definedName>
    <definedName name="pmnWSum3_2">"$#ССЫЛ!.$E$20"</definedName>
    <definedName name="pmnWSum3_3">NA()</definedName>
    <definedName name="pmnWSum3_3_1">NA()</definedName>
    <definedName name="pmnWSum3_4">NA()</definedName>
    <definedName name="pmnYear" localSheetId="0">#REF!</definedName>
    <definedName name="pmnYear" localSheetId="1">#REF!</definedName>
    <definedName name="pmnYear">#REF!</definedName>
    <definedName name="pmnYear_1">"$#ССЫЛ!.$M$4"</definedName>
    <definedName name="pmnYear_2">"$#ССЫЛ!.$M$4"</definedName>
    <definedName name="pmnYear_3">NA()</definedName>
    <definedName name="pmnYear_3_1">NA()</definedName>
    <definedName name="pmnYear_4">NA()</definedName>
    <definedName name="po">#REF!</definedName>
    <definedName name="po_1">#REF!</definedName>
    <definedName name="po_2">#REF!</definedName>
    <definedName name="po_3">#REF!</definedName>
    <definedName name="po_4">#REF!</definedName>
    <definedName name="PREV_SCEN">#REF!</definedName>
    <definedName name="PREV_SCEN_2">#REF!</definedName>
    <definedName name="PREV_SCEN_4">#REF!</definedName>
    <definedName name="priApplication1" localSheetId="0">#REF!</definedName>
    <definedName name="priApplication1" localSheetId="1">#REF!</definedName>
    <definedName name="priApplication1">#REF!</definedName>
    <definedName name="priApplication1_1">"$#ССЫЛ!.$D$23"</definedName>
    <definedName name="priApplication1_2">"$#ССЫЛ!.$D$23"</definedName>
    <definedName name="priApplication1_3">NA()</definedName>
    <definedName name="priApplication1_3_1">NA()</definedName>
    <definedName name="priApplication1_4">NA()</definedName>
    <definedName name="priApplication2" localSheetId="0">#REF!</definedName>
    <definedName name="priApplication2" localSheetId="1">#REF!</definedName>
    <definedName name="priApplication2">#REF!</definedName>
    <definedName name="priApplication2_1">"$#ССЫЛ!.$B$24"</definedName>
    <definedName name="priApplication2_2">"$#ССЫЛ!.$B$24"</definedName>
    <definedName name="priApplication2_3">NA()</definedName>
    <definedName name="priApplication2_3_1">NA()</definedName>
    <definedName name="priApplication2_4">NA()</definedName>
    <definedName name="priDate1" localSheetId="0">#REF!</definedName>
    <definedName name="priDate1" localSheetId="1">#REF!</definedName>
    <definedName name="priDate1">#REF!</definedName>
    <definedName name="priDate1_1">"$#ССЫЛ!.$C$15"</definedName>
    <definedName name="priDate1_2">"$#ССЫЛ!.$C$15"</definedName>
    <definedName name="priDate1_3">NA()</definedName>
    <definedName name="priDate1_3_1">NA()</definedName>
    <definedName name="priDate1_4">NA()</definedName>
    <definedName name="priDate2" localSheetId="0">#REF!</definedName>
    <definedName name="priDate2" localSheetId="1">#REF!</definedName>
    <definedName name="priDate2">#REF!</definedName>
    <definedName name="priDate2_1">"$#ССЫЛ!.$C$16"</definedName>
    <definedName name="priDate2_2">"$#ССЫЛ!.$C$16"</definedName>
    <definedName name="priDate2_3">NA()</definedName>
    <definedName name="priDate2_3_1">NA()</definedName>
    <definedName name="priDate2_4">NA()</definedName>
    <definedName name="priKDay" localSheetId="0">#REF!</definedName>
    <definedName name="priKDay" localSheetId="1">#REF!</definedName>
    <definedName name="priKDay">#REF!</definedName>
    <definedName name="priKDay_1">"$#ССЫЛ!.$Q$25"</definedName>
    <definedName name="priKDay_2">"$#ССЫЛ!.$Q$25"</definedName>
    <definedName name="priKDay_3">NA()</definedName>
    <definedName name="priKDay_3_1">NA()</definedName>
    <definedName name="priKDay_4">NA()</definedName>
    <definedName name="priKMonth" localSheetId="0">#REF!</definedName>
    <definedName name="priKMonth" localSheetId="1">#REF!</definedName>
    <definedName name="priKMonth">#REF!</definedName>
    <definedName name="priKMonth_1">"$#ССЫЛ!.$S$25"</definedName>
    <definedName name="priKMonth_2">"$#ССЫЛ!.$S$25"</definedName>
    <definedName name="priKMonth_3">NA()</definedName>
    <definedName name="priKMonth_3_1">NA()</definedName>
    <definedName name="priKMonth_4">NA()</definedName>
    <definedName name="priKNumber" localSheetId="0">#REF!</definedName>
    <definedName name="priKNumber" localSheetId="1">#REF!</definedName>
    <definedName name="priKNumber">#REF!</definedName>
    <definedName name="priKNumber_1">"$#ССЫЛ!.$T$8"</definedName>
    <definedName name="priKNumber_2">"$#ССЫЛ!.$T$8"</definedName>
    <definedName name="priKNumber_3">NA()</definedName>
    <definedName name="priKNumber_3_1">NA()</definedName>
    <definedName name="priKNumber_4">NA()</definedName>
    <definedName name="priKOrgn" localSheetId="0">#REF!</definedName>
    <definedName name="priKOrgn" localSheetId="1">#REF!</definedName>
    <definedName name="priKOrgn">#REF!</definedName>
    <definedName name="priKOrgn_1">"$#ССЫЛ!.$P$2"</definedName>
    <definedName name="priKOrgn_2">"$#ССЫЛ!.$P$2"</definedName>
    <definedName name="priKOrgn_3">NA()</definedName>
    <definedName name="priKOrgn_3_1">NA()</definedName>
    <definedName name="priKOrgn_4">NA()</definedName>
    <definedName name="priKPayer1" localSheetId="0">#REF!</definedName>
    <definedName name="priKPayer1" localSheetId="1">#REF!</definedName>
    <definedName name="priKPayer1">#REF!</definedName>
    <definedName name="priKPayer1_1">"$#ССЫЛ!.$S$10"</definedName>
    <definedName name="priKPayer1_2">"$#ССЫЛ!.$S$10"</definedName>
    <definedName name="priKPayer1_3">NA()</definedName>
    <definedName name="priKPayer1_3_1">NA()</definedName>
    <definedName name="priKPayer1_4">NA()</definedName>
    <definedName name="priKPayer2" localSheetId="0">#REF!</definedName>
    <definedName name="priKPayer2" localSheetId="1">#REF!</definedName>
    <definedName name="priKPayer2">#REF!</definedName>
    <definedName name="priKPayer2_1">"$#ССЫЛ!.$P$12"</definedName>
    <definedName name="priKPayer2_2">"$#ССЫЛ!.$P$12"</definedName>
    <definedName name="priKPayer2_3">NA()</definedName>
    <definedName name="priKPayer2_3_1">NA()</definedName>
    <definedName name="priKPayer2_4">NA()</definedName>
    <definedName name="priKPayer3" localSheetId="0">#REF!</definedName>
    <definedName name="priKPayer3" localSheetId="1">#REF!</definedName>
    <definedName name="priKPayer3">#REF!</definedName>
    <definedName name="priKPayer3_1">"$#ССЫЛ!.$P$13"</definedName>
    <definedName name="priKPayer3_2">"$#ССЫЛ!.$P$13"</definedName>
    <definedName name="priKPayer3_3">NA()</definedName>
    <definedName name="priKPayer3_3_1">NA()</definedName>
    <definedName name="priKPayer3_4">NA()</definedName>
    <definedName name="priKSubject1" localSheetId="0">#REF!</definedName>
    <definedName name="priKSubject1" localSheetId="1">#REF!</definedName>
    <definedName name="priKSubject1">#REF!</definedName>
    <definedName name="priKSubject1_1">"$#ССЫЛ!.$S$15"</definedName>
    <definedName name="priKSubject1_2">"$#ССЫЛ!.$S$15"</definedName>
    <definedName name="priKSubject1_3">NA()</definedName>
    <definedName name="priKSubject1_3_1">NA()</definedName>
    <definedName name="priKSubject1_4">NA()</definedName>
    <definedName name="priKSubject2" localSheetId="0">#REF!</definedName>
    <definedName name="priKSubject2" localSheetId="1">#REF!</definedName>
    <definedName name="priKSubject2">#REF!</definedName>
    <definedName name="priKSubject2_1">"$#ССЫЛ!.$P$16"</definedName>
    <definedName name="priKSubject2_2">"$#ССЫЛ!.$P$16"</definedName>
    <definedName name="priKSubject2_3">NA()</definedName>
    <definedName name="priKSubject2_3_1">NA()</definedName>
    <definedName name="priKSubject2_4">NA()</definedName>
    <definedName name="priKSubject3" localSheetId="0">#REF!</definedName>
    <definedName name="priKSubject3" localSheetId="1">#REF!</definedName>
    <definedName name="priKSubject3">#REF!</definedName>
    <definedName name="priKSubject3_1">"$#ССЫЛ!.$P$17"</definedName>
    <definedName name="priKSubject3_2">"$#ССЫЛ!.$P$17"</definedName>
    <definedName name="priKSubject3_3">NA()</definedName>
    <definedName name="priKSubject3_3_1">NA()</definedName>
    <definedName name="priKSubject3_4">NA()</definedName>
    <definedName name="priKWSum1" localSheetId="0">#REF!</definedName>
    <definedName name="priKWSum1" localSheetId="1">#REF!</definedName>
    <definedName name="priKWSum1">#REF!</definedName>
    <definedName name="priKWSum1_1">"$#ССЫЛ!.$P$18"</definedName>
    <definedName name="priKWSum1_2">"$#ССЫЛ!.$P$18"</definedName>
    <definedName name="priKWSum1_3">NA()</definedName>
    <definedName name="priKWSum1_3_1">NA()</definedName>
    <definedName name="priKWSum1_4">NA()</definedName>
    <definedName name="priKWSum2" localSheetId="0">#REF!</definedName>
    <definedName name="priKWSum2" localSheetId="1">#REF!</definedName>
    <definedName name="priKWSum2">#REF!</definedName>
    <definedName name="priKWSum2_1">"$#ССЫЛ!.$P$19"</definedName>
    <definedName name="priKWSum2_2">"$#ССЫЛ!.$P$19"</definedName>
    <definedName name="priKWSum2_3">NA()</definedName>
    <definedName name="priKWSum2_3_1">NA()</definedName>
    <definedName name="priKWSum2_4">NA()</definedName>
    <definedName name="priKWSum3" localSheetId="0">#REF!</definedName>
    <definedName name="priKWSum3" localSheetId="1">#REF!</definedName>
    <definedName name="priKWSum3">#REF!</definedName>
    <definedName name="priKWSum3_1">"$#ССЫЛ!.$P$20"</definedName>
    <definedName name="priKWSum3_2">"$#ССЫЛ!.$P$20"</definedName>
    <definedName name="priKWSum3_3">NA()</definedName>
    <definedName name="priKWSum3_3_1">NA()</definedName>
    <definedName name="priKWSum3_4">NA()</definedName>
    <definedName name="priKWSum4" localSheetId="0">#REF!</definedName>
    <definedName name="priKWSum4" localSheetId="1">#REF!</definedName>
    <definedName name="priKWSum4">#REF!</definedName>
    <definedName name="priKWSum4_1">"$#ССЫЛ!.$P$22"</definedName>
    <definedName name="priKWSum4_2">"$#ССЫЛ!.$P$22"</definedName>
    <definedName name="priKWSum4_3">NA()</definedName>
    <definedName name="priKWSum4_3_1">NA()</definedName>
    <definedName name="priKWSum4_4">NA()</definedName>
    <definedName name="priKWSum5" localSheetId="0">#REF!</definedName>
    <definedName name="priKWSum5" localSheetId="1">#REF!</definedName>
    <definedName name="priKWSum5">#REF!</definedName>
    <definedName name="priKWSum5_1">"$#ССЫЛ!.$P$24"</definedName>
    <definedName name="priKWSum5_2">"$#ССЫЛ!.$P$24"</definedName>
    <definedName name="priKWSum5_3">NA()</definedName>
    <definedName name="priKWSum5_3_1">NA()</definedName>
    <definedName name="priKWSum5_4">NA()</definedName>
    <definedName name="priKWSumC" localSheetId="0">#REF!</definedName>
    <definedName name="priKWSumC" localSheetId="1">#REF!</definedName>
    <definedName name="priKWSumC">#REF!</definedName>
    <definedName name="priKWSumC_1">"$#ССЫЛ!.$V$24"</definedName>
    <definedName name="priKWSumC_2">"$#ССЫЛ!.$V$24"</definedName>
    <definedName name="priKWSumC_3">NA()</definedName>
    <definedName name="priKWSumC_3_1">NA()</definedName>
    <definedName name="priKWSumC_4">NA()</definedName>
    <definedName name="priKYear" localSheetId="0">#REF!</definedName>
    <definedName name="priKYear" localSheetId="1">#REF!</definedName>
    <definedName name="priKYear">#REF!</definedName>
    <definedName name="priKYear_1">"$#ССЫЛ!.$V$25"</definedName>
    <definedName name="priKYear_2">"$#ССЫЛ!.$V$25"</definedName>
    <definedName name="priKYear_3">NA()</definedName>
    <definedName name="priKYear_3_1">NA()</definedName>
    <definedName name="priKYear_4">NA()</definedName>
    <definedName name="PringKASschedules">#REF!</definedName>
    <definedName name="PringKASschedules_2">#REF!</definedName>
    <definedName name="PringKASschedules_4">#REF!</definedName>
    <definedName name="Print">#REF!</definedName>
    <definedName name="Print_2">#REF!</definedName>
    <definedName name="Print_4">#REF!</definedName>
    <definedName name="PRINTBAL">#REF!</definedName>
    <definedName name="PRINTBAL_2">#REF!</definedName>
    <definedName name="PRINTBAL_4">#REF!</definedName>
    <definedName name="PRINTCASH">#REF!</definedName>
    <definedName name="PRINTCASH_2">#REF!</definedName>
    <definedName name="PRINTCASH_4">#REF!</definedName>
    <definedName name="PRINTDATA">#REF!</definedName>
    <definedName name="PRINTDATA_2">#REF!</definedName>
    <definedName name="PRINTDATA_4">#REF!</definedName>
    <definedName name="Printiasa4">#REF!</definedName>
    <definedName name="Printiasa4_2">#REF!</definedName>
    <definedName name="Printiasa4_4">#REF!</definedName>
    <definedName name="printIASschedules">#REF!</definedName>
    <definedName name="printIASschedules_2">#REF!</definedName>
    <definedName name="printIASschedules_4">#REF!</definedName>
    <definedName name="PrintIASscheduleson">#REF!</definedName>
    <definedName name="PrintIASscheduleson_2">#REF!</definedName>
    <definedName name="PrintIASscheduleson_4">#REF!</definedName>
    <definedName name="PRINTINC">#REF!</definedName>
    <definedName name="PRINTINC_2">#REF!</definedName>
    <definedName name="PRINTINC_4">#REF!</definedName>
    <definedName name="PrintKASschedules">#REF!</definedName>
    <definedName name="PrintKASschedules_2">#REF!</definedName>
    <definedName name="PrintKASschedules_4">#REF!</definedName>
    <definedName name="PRINTMACROS">#REF!</definedName>
    <definedName name="PRINTMACROS_2">#REF!</definedName>
    <definedName name="PRINTMACROS_4">#REF!</definedName>
    <definedName name="PRINTSTEPS2">#REF!</definedName>
    <definedName name="PRINTSTEPS2_2">#REF!</definedName>
    <definedName name="PRINTSTEPS2_4">#REF!</definedName>
    <definedName name="priNumber" localSheetId="0">#REF!</definedName>
    <definedName name="priNumber" localSheetId="1">#REF!</definedName>
    <definedName name="priNumber">#REF!</definedName>
    <definedName name="priNumber_1">"$#ССЫЛ!.$B$16"</definedName>
    <definedName name="priNumber_2">"$#ССЫЛ!.$B$16"</definedName>
    <definedName name="priNumber_3">NA()</definedName>
    <definedName name="priNumber_3_1">NA()</definedName>
    <definedName name="priNumber_4">NA()</definedName>
    <definedName name="priOrgn" localSheetId="0">#REF!</definedName>
    <definedName name="priOrgn" localSheetId="1">#REF!</definedName>
    <definedName name="priOrgn">#REF!</definedName>
    <definedName name="priOrgn_1">"$#ССЫЛ!.$B$2"</definedName>
    <definedName name="priOrgn_2">"$#ССЫЛ!.$B$2"</definedName>
    <definedName name="priOrgn_3">NA()</definedName>
    <definedName name="priOrgn_3_1">NA()</definedName>
    <definedName name="priOrgn_4">NA()</definedName>
    <definedName name="priPayer" localSheetId="0">#REF!</definedName>
    <definedName name="priPayer" localSheetId="1">#REF!</definedName>
    <definedName name="priPayer">#REF!</definedName>
    <definedName name="priPayer_1">"$#ССЫЛ!.$D$17"</definedName>
    <definedName name="priPayer_2">"$#ССЫЛ!.$D$17"</definedName>
    <definedName name="priPayer_3">NA()</definedName>
    <definedName name="priPayer_3_1">NA()</definedName>
    <definedName name="priPayer_4">NA()</definedName>
    <definedName name="priSubject1" localSheetId="0">#REF!</definedName>
    <definedName name="priSubject1" localSheetId="1">#REF!</definedName>
    <definedName name="priSubject1">#REF!</definedName>
    <definedName name="priSubject1_1">"$#ССЫЛ!.$D$18"</definedName>
    <definedName name="priSubject1_2">"$#ССЫЛ!.$D$18"</definedName>
    <definedName name="priSubject1_3">NA()</definedName>
    <definedName name="priSubject1_3_1">NA()</definedName>
    <definedName name="priSubject1_4">NA()</definedName>
    <definedName name="priSubject2" localSheetId="0">#REF!</definedName>
    <definedName name="priSubject2" localSheetId="1">#REF!</definedName>
    <definedName name="priSubject2">#REF!</definedName>
    <definedName name="priSubject2_1">"$#ССЫЛ!.$B$19"</definedName>
    <definedName name="priSubject2_2">"$#ССЫЛ!.$B$19"</definedName>
    <definedName name="priSubject2_3">NA()</definedName>
    <definedName name="priSubject2_3_1">NA()</definedName>
    <definedName name="priSubject2_4">NA()</definedName>
    <definedName name="priSum" localSheetId="0">#REF!</definedName>
    <definedName name="priSum" localSheetId="1">#REF!</definedName>
    <definedName name="priSum">#REF!</definedName>
    <definedName name="priSum_1">"$#ССЫЛ!.$H$16"</definedName>
    <definedName name="priSum_2">"$#ССЫЛ!.$H$16"</definedName>
    <definedName name="priSum_3">NA()</definedName>
    <definedName name="priSum_3_1">NA()</definedName>
    <definedName name="priSum_4">NA()</definedName>
    <definedName name="priWSum1" localSheetId="0">#REF!</definedName>
    <definedName name="priWSum1" localSheetId="1">#REF!</definedName>
    <definedName name="priWSum1">#REF!</definedName>
    <definedName name="priWSum1_1">"$#ССЫЛ!.$B$20"</definedName>
    <definedName name="priWSum1_2">"$#ССЫЛ!.$B$20"</definedName>
    <definedName name="priWSum1_3">NA()</definedName>
    <definedName name="priWSum1_3_1">NA()</definedName>
    <definedName name="priWSum1_4">NA()</definedName>
    <definedName name="priWSum2" localSheetId="0">#REF!</definedName>
    <definedName name="priWSum2" localSheetId="1">#REF!</definedName>
    <definedName name="priWSum2">#REF!</definedName>
    <definedName name="priWSum2_1">"$#ССЫЛ!.$B$21"</definedName>
    <definedName name="priWSum2_2">"$#ССЫЛ!.$B$21"</definedName>
    <definedName name="priWSum2_3">NA()</definedName>
    <definedName name="priWSum2_3_1">NA()</definedName>
    <definedName name="priWSum2_4">NA()</definedName>
    <definedName name="priWSumC" localSheetId="0">#REF!</definedName>
    <definedName name="priWSumC" localSheetId="1">#REF!</definedName>
    <definedName name="priWSumC">#REF!</definedName>
    <definedName name="priWSumC_1">"$#ССЫЛ!.$L$21"</definedName>
    <definedName name="priWSumC_2">"$#ССЫЛ!.$L$21"</definedName>
    <definedName name="priWSumC_3">NA()</definedName>
    <definedName name="priWSumC_3_1">NA()</definedName>
    <definedName name="priWSumC_4">NA()</definedName>
    <definedName name="PRODCOST">#REF!</definedName>
    <definedName name="PRODCOST_2">#REF!</definedName>
    <definedName name="PRODCOST_4">#REF!</definedName>
    <definedName name="profit">#REF!</definedName>
    <definedName name="profit_2">#REF!</definedName>
    <definedName name="profit_4">#REF!</definedName>
    <definedName name="PRT_CHART1">#REF!</definedName>
    <definedName name="PRT_CHART1_2">#REF!</definedName>
    <definedName name="PRT_CHART1_4">#REF!</definedName>
    <definedName name="PRT_CHART2">#REF!</definedName>
    <definedName name="PRT_CHART2_2">#REF!</definedName>
    <definedName name="PRT_CHART2_4">#REF!</definedName>
    <definedName name="PRT_IT">#REF!</definedName>
    <definedName name="PRT_IT_2">#REF!</definedName>
    <definedName name="PRT_IT_4">#REF!</definedName>
    <definedName name="PRT_RPT">#REF!</definedName>
    <definedName name="PRT_RPT_2">#REF!</definedName>
    <definedName name="PRT_RPT_4">#REF!</definedName>
    <definedName name="PY_Cash_Div_Dec">'[5]Income Statement'!#REF!</definedName>
    <definedName name="PY_CASH_DIVIDENDS_DECLARED__per_common_share">'[5]Income Statement'!#REF!</definedName>
    <definedName name="PY_Earnings_per_share">[5]Ratios!#REF!</definedName>
    <definedName name="PY_LT_Debt">'[5]Balance Sheet'!#REF!</definedName>
    <definedName name="PY_Market_Value_of_Equity">'[5]Income Statement'!#REF!</definedName>
    <definedName name="PY_Tangible_Net_Worth">'[5]Income Statement'!#REF!</definedName>
    <definedName name="PY_Weighted_Average">'[5]Income Statement'!#REF!</definedName>
    <definedName name="PY_Working_Capital">'[5]Income Statement'!#REF!</definedName>
    <definedName name="PY2_Cash_Div_Dec">'[5]Income Statement'!#REF!</definedName>
    <definedName name="PY2_CASH_DIVIDENDS_DECLARED__per_common_share">'[5]Income Statement'!#REF!</definedName>
    <definedName name="PY2_Earnings_per_share">[5]Ratios!#REF!</definedName>
    <definedName name="PY2_LT_Debt">'[5]Balance Sheet'!#REF!</definedName>
    <definedName name="PY2_Market_Value_of_Equity">'[5]Income Statement'!#REF!</definedName>
    <definedName name="PY2_Tangible_Net_Worth">'[5]Income Statement'!#REF!</definedName>
    <definedName name="PY2_Weighted_Average">'[5]Income Statement'!#REF!</definedName>
    <definedName name="PY2_Working_Capital">'[5]Income Statement'!#REF!</definedName>
    <definedName name="pz">#REF!</definedName>
    <definedName name="q">#REF!</definedName>
    <definedName name="qqq">#REF!</definedName>
    <definedName name="qqqqqqqq" hidden="1">{#N/A,#N/A,FALSE,"Aging Summary";#N/A,#N/A,FALSE,"Ratio Analysis";#N/A,#N/A,FALSE,"Test 120 Day Accts";#N/A,#N/A,FALSE,"Tickmarks"}</definedName>
    <definedName name="Query1">#REF!</definedName>
    <definedName name="qwe">#N/A</definedName>
    <definedName name="R_Factor">#REF!</definedName>
    <definedName name="RANGETABLE">#REF!</definedName>
    <definedName name="RANGETABLE_2">#REF!</definedName>
    <definedName name="RANGETABLE_4">#REF!</definedName>
    <definedName name="rasApplication1" localSheetId="0">#REF!</definedName>
    <definedName name="rasApplication1" localSheetId="1">#REF!</definedName>
    <definedName name="rasApplication1">#REF!</definedName>
    <definedName name="rasApplication1_1">"$#ССЫЛ!.$F$25"</definedName>
    <definedName name="rasApplication1_2">"$#ССЫЛ!.$F$25"</definedName>
    <definedName name="rasApplication1_3">NA()</definedName>
    <definedName name="rasApplication1_3_1">NA()</definedName>
    <definedName name="rasApplication1_4">NA()</definedName>
    <definedName name="rasApplication2" localSheetId="0">#REF!</definedName>
    <definedName name="rasApplication2" localSheetId="1">#REF!</definedName>
    <definedName name="rasApplication2">#REF!</definedName>
    <definedName name="rasApplication2_1">"$#ССЫЛ!.$B$26"</definedName>
    <definedName name="rasApplication2_2">"$#ССЫЛ!.$B$26"</definedName>
    <definedName name="rasApplication2_3">NA()</definedName>
    <definedName name="rasApplication2_3_1">NA()</definedName>
    <definedName name="rasApplication2_4">NA()</definedName>
    <definedName name="rasDate1" localSheetId="0">#REF!</definedName>
    <definedName name="rasDate1" localSheetId="1">#REF!</definedName>
    <definedName name="rasDate1">#REF!</definedName>
    <definedName name="rasDate1_1">"$#ССЫЛ!.$E$16"</definedName>
    <definedName name="rasDate1_2">"$#ССЫЛ!.$E$16"</definedName>
    <definedName name="rasDate1_3">NA()</definedName>
    <definedName name="rasDate1_3_1">NA()</definedName>
    <definedName name="rasDate1_4">NA()</definedName>
    <definedName name="rasDate2" localSheetId="0">#REF!</definedName>
    <definedName name="rasDate2" localSheetId="1">#REF!</definedName>
    <definedName name="rasDate2">#REF!</definedName>
    <definedName name="rasDate2_1">"$#ССЫЛ!.$E$17"</definedName>
    <definedName name="rasDate2_2">"$#ССЫЛ!.$E$17"</definedName>
    <definedName name="rasDate2_3">NA()</definedName>
    <definedName name="rasDate2_3_1">NA()</definedName>
    <definedName name="rasDate2_4">NA()</definedName>
    <definedName name="rasDoc1" localSheetId="0">#REF!</definedName>
    <definedName name="rasDoc1" localSheetId="1">#REF!</definedName>
    <definedName name="rasDoc1">#REF!</definedName>
    <definedName name="rasDoc1_1">"$#ССЫЛ!.$D$32"</definedName>
    <definedName name="rasDoc1_2">"$#ССЫЛ!.$D$32"</definedName>
    <definedName name="rasDoc1_3">NA()</definedName>
    <definedName name="rasDoc1_3_1">NA()</definedName>
    <definedName name="rasDoc1_4">NA()</definedName>
    <definedName name="rasDoc2" localSheetId="0">#REF!</definedName>
    <definedName name="rasDoc2" localSheetId="1">#REF!</definedName>
    <definedName name="rasDoc2">#REF!</definedName>
    <definedName name="rasDoc2_1">"$#ССЫЛ!.$B$34"</definedName>
    <definedName name="rasDoc2_2">"$#ССЫЛ!.$B$34"</definedName>
    <definedName name="rasDoc2_3">NA()</definedName>
    <definedName name="rasDoc2_3_1">NA()</definedName>
    <definedName name="rasDoc2_4">NA()</definedName>
    <definedName name="rasNumber" localSheetId="0">#REF!</definedName>
    <definedName name="rasNumber" localSheetId="1">#REF!</definedName>
    <definedName name="rasNumber">#REF!</definedName>
    <definedName name="rasNumber_1">"$#ССЫЛ!.$B$17"</definedName>
    <definedName name="rasNumber_2">"$#ССЫЛ!.$B$17"</definedName>
    <definedName name="rasNumber_3">NA()</definedName>
    <definedName name="rasNumber_3_1">NA()</definedName>
    <definedName name="rasNumber_4">NA()</definedName>
    <definedName name="rasOrgn" localSheetId="0">#REF!</definedName>
    <definedName name="rasOrgn" localSheetId="1">#REF!</definedName>
    <definedName name="rasOrgn">#REF!</definedName>
    <definedName name="rasOrgn_1">"$#ССЫЛ!.$B$2"</definedName>
    <definedName name="rasOrgn_2">"$#ССЫЛ!.$B$2"</definedName>
    <definedName name="rasOrgn_3">NA()</definedName>
    <definedName name="rasOrgn_3_1">NA()</definedName>
    <definedName name="rasOrgn_4">NA()</definedName>
    <definedName name="rasRecDay" localSheetId="0">#REF!</definedName>
    <definedName name="rasRecDay" localSheetId="1">#REF!</definedName>
    <definedName name="rasRecDay">#REF!</definedName>
    <definedName name="rasRecDay_1">"$#ССЫЛ!.$C$31"</definedName>
    <definedName name="rasRecDay_2">"$#ССЫЛ!.$C$31"</definedName>
    <definedName name="rasRecDay_3">NA()</definedName>
    <definedName name="rasRecDay_3_1">NA()</definedName>
    <definedName name="rasRecDay_4">NA()</definedName>
    <definedName name="rasReceiver" localSheetId="0">#REF!</definedName>
    <definedName name="rasReceiver" localSheetId="1">#REF!</definedName>
    <definedName name="rasReceiver">#REF!</definedName>
    <definedName name="rasReceiver_1">"$#ССЫЛ!.$F$18"</definedName>
    <definedName name="rasReceiver_2">"$#ССЫЛ!.$F$18"</definedName>
    <definedName name="rasReceiver_3">NA()</definedName>
    <definedName name="rasReceiver_3_1">NA()</definedName>
    <definedName name="rasReceiver_4">NA()</definedName>
    <definedName name="rasRecMonth" localSheetId="0">#REF!</definedName>
    <definedName name="rasRecMonth" localSheetId="1">#REF!</definedName>
    <definedName name="rasRecMonth">#REF!</definedName>
    <definedName name="rasRecMonth_1">"$#ССЫЛ!.$E$31"</definedName>
    <definedName name="rasRecMonth_2">"$#ССЫЛ!.$E$31"</definedName>
    <definedName name="rasRecMonth_3">NA()</definedName>
    <definedName name="rasRecMonth_3_1">NA()</definedName>
    <definedName name="rasRecMonth_4">NA()</definedName>
    <definedName name="rasRecYear" localSheetId="0">#REF!</definedName>
    <definedName name="rasRecYear" localSheetId="1">#REF!</definedName>
    <definedName name="rasRecYear">#REF!</definedName>
    <definedName name="rasRecYear_1">"$#ССЫЛ!.$J$31"</definedName>
    <definedName name="rasRecYear_2">"$#ССЫЛ!.$J$31"</definedName>
    <definedName name="rasRecYear_3">NA()</definedName>
    <definedName name="rasRecYear_3_1">NA()</definedName>
    <definedName name="rasRecYear_4">NA()</definedName>
    <definedName name="rasSubject1" localSheetId="0">#REF!</definedName>
    <definedName name="rasSubject1" localSheetId="1">#REF!</definedName>
    <definedName name="rasSubject1">#REF!</definedName>
    <definedName name="rasSubject1_1">"$#ССЫЛ!.$F$20"</definedName>
    <definedName name="rasSubject1_2">"$#ССЫЛ!.$F$20"</definedName>
    <definedName name="rasSubject1_3">NA()</definedName>
    <definedName name="rasSubject1_3_1">NA()</definedName>
    <definedName name="rasSubject1_4">NA()</definedName>
    <definedName name="rasSubject2" localSheetId="0">#REF!</definedName>
    <definedName name="rasSubject2" localSheetId="1">#REF!</definedName>
    <definedName name="rasSubject2">#REF!</definedName>
    <definedName name="rasSubject2_1">"$#ССЫЛ!.$B$21"</definedName>
    <definedName name="rasSubject2_2">"$#ССЫЛ!.$B$21"</definedName>
    <definedName name="rasSubject2_3">NA()</definedName>
    <definedName name="rasSubject2_3_1">NA()</definedName>
    <definedName name="rasSubject2_4">NA()</definedName>
    <definedName name="rasSum" localSheetId="0">#REF!</definedName>
    <definedName name="rasSum" localSheetId="1">#REF!</definedName>
    <definedName name="rasSum">#REF!</definedName>
    <definedName name="rasSum_1">"$#ССЫЛ!.$K$17"</definedName>
    <definedName name="rasSum_2">"$#ССЫЛ!.$K$17"</definedName>
    <definedName name="rasSum_3">NA()</definedName>
    <definedName name="rasSum_3_1">NA()</definedName>
    <definedName name="rasSum_4">NA()</definedName>
    <definedName name="rasWRecSum1" localSheetId="0">#REF!</definedName>
    <definedName name="rasWRecSum1" localSheetId="1">#REF!</definedName>
    <definedName name="rasWRecSum1">#REF!</definedName>
    <definedName name="rasWRecSum1_1">"$#ССЫЛ!.$E$28"</definedName>
    <definedName name="rasWRecSum1_2">"$#ССЫЛ!.$E$28"</definedName>
    <definedName name="rasWRecSum1_3">NA()</definedName>
    <definedName name="rasWRecSum1_3_1">NA()</definedName>
    <definedName name="rasWRecSum1_4">NA()</definedName>
    <definedName name="rasWRecSum2" localSheetId="0">#REF!</definedName>
    <definedName name="rasWRecSum2" localSheetId="1">#REF!</definedName>
    <definedName name="rasWRecSum2">#REF!</definedName>
    <definedName name="rasWRecSum2_1">"$#ССЫЛ!.$E$29"</definedName>
    <definedName name="rasWRecSum2_2">"$#ССЫЛ!.$E$29"</definedName>
    <definedName name="rasWRecSum2_3">NA()</definedName>
    <definedName name="rasWRecSum2_3_1">NA()</definedName>
    <definedName name="rasWRecSum2_4">NA()</definedName>
    <definedName name="rasWRecSumC" localSheetId="0">#REF!</definedName>
    <definedName name="rasWRecSumC" localSheetId="1">#REF!</definedName>
    <definedName name="rasWRecSumC">#REF!</definedName>
    <definedName name="rasWRecSumC_1">"$#ССЫЛ!.$M$29"</definedName>
    <definedName name="rasWRecSumC_2">"$#ССЫЛ!.$M$29"</definedName>
    <definedName name="rasWRecSumC_3">NA()</definedName>
    <definedName name="rasWRecSumC_3_1">NA()</definedName>
    <definedName name="rasWRecSumC_4">NA()</definedName>
    <definedName name="rasWSum1" localSheetId="0">#REF!</definedName>
    <definedName name="rasWSum1" localSheetId="1">#REF!</definedName>
    <definedName name="rasWSum1">#REF!</definedName>
    <definedName name="rasWSum1_1">"$#ССЫЛ!.$B$22"</definedName>
    <definedName name="rasWSum1_2">"$#ССЫЛ!.$B$22"</definedName>
    <definedName name="rasWSum1_3">NA()</definedName>
    <definedName name="rasWSum1_3_1">NA()</definedName>
    <definedName name="rasWSum1_4">NA()</definedName>
    <definedName name="rasWSum2" localSheetId="0">#REF!</definedName>
    <definedName name="rasWSum2" localSheetId="1">#REF!</definedName>
    <definedName name="rasWSum2">#REF!</definedName>
    <definedName name="rasWSum2_1">"$#ССЫЛ!.$B$23"</definedName>
    <definedName name="rasWSum2_2">"$#ССЫЛ!.$B$23"</definedName>
    <definedName name="rasWSum2_3">NA()</definedName>
    <definedName name="rasWSum2_3_1">NA()</definedName>
    <definedName name="rasWSum2_4">NA()</definedName>
    <definedName name="rasWSumC" localSheetId="0">#REF!</definedName>
    <definedName name="rasWSumC" localSheetId="1">#REF!</definedName>
    <definedName name="rasWSumC">#REF!</definedName>
    <definedName name="rasWSumC_1">"$#ССЫЛ!.$M$23"</definedName>
    <definedName name="rasWSumC_2">"$#ССЫЛ!.$M$23"</definedName>
    <definedName name="rasWSumC_3">NA()</definedName>
    <definedName name="rasWSumC_3_1">NA()</definedName>
    <definedName name="rasWSumC_4">NA()</definedName>
    <definedName name="RateMatrix">#REF!</definedName>
    <definedName name="Ref_1">#REF!</definedName>
    <definedName name="Ref_2">#REF!</definedName>
    <definedName name="RES">#REF!</definedName>
    <definedName name="RES_2">#REF!</definedName>
    <definedName name="RES_4">#REF!</definedName>
    <definedName name="RES_INFOPRT">#REF!</definedName>
    <definedName name="RES_INFOPRT_2">#REF!</definedName>
    <definedName name="RES_INFOPRT_4">#REF!</definedName>
    <definedName name="RES_KEEPDATA">#REF!</definedName>
    <definedName name="RES_KEEPDATA_2">#REF!</definedName>
    <definedName name="RES_KEEPDATA_4">#REF!</definedName>
    <definedName name="RES_SAMPLE1">#REF!</definedName>
    <definedName name="RES_SAMPLE1_2">#REF!</definedName>
    <definedName name="RES_SAMPLE1_4">#REF!</definedName>
    <definedName name="RES_SAMPLE2">#REF!</definedName>
    <definedName name="RES_SAMPLE2_2">#REF!</definedName>
    <definedName name="RES_SAMPLE2_4">#REF!</definedName>
    <definedName name="RES_SWAPDATA">#REF!</definedName>
    <definedName name="RES_SWAPDATA_2">#REF!</definedName>
    <definedName name="RES_SWAPDATA_4">#REF!</definedName>
    <definedName name="RES_UPDDATA">#REF!</definedName>
    <definedName name="RES_UPDDATA_2">#REF!</definedName>
    <definedName name="RES_UPDDATA_4">#REF!</definedName>
    <definedName name="RES_UPDSC">#REF!</definedName>
    <definedName name="RES_UPDSC_2">#REF!</definedName>
    <definedName name="RES_UPDSC_4">#REF!</definedName>
    <definedName name="RES_UPDUN">#REF!</definedName>
    <definedName name="RES_UPDUN_2">#REF!</definedName>
    <definedName name="RES_UPDUN_4">#REF!</definedName>
    <definedName name="RESET">#REF!</definedName>
    <definedName name="RESET_2">#REF!</definedName>
    <definedName name="RESET_4">#REF!</definedName>
    <definedName name="Residual_difference">#REF!</definedName>
    <definedName name="RET_DIR">#REF!</definedName>
    <definedName name="RET_DIR_2">#REF!</definedName>
    <definedName name="RET_DIR_4">#REF!</definedName>
    <definedName name="RET_LOC">#REF!</definedName>
    <definedName name="RET_LOC_2">#REF!</definedName>
    <definedName name="RET_LOC_4">#REF!</definedName>
    <definedName name="RET_LOC2">#REF!</definedName>
    <definedName name="RET_LOC2_2">#REF!</definedName>
    <definedName name="RET_LOC2_4">#REF!</definedName>
    <definedName name="RET_LOC3">#REF!</definedName>
    <definedName name="RET_LOC3_2">#REF!</definedName>
    <definedName name="RET_LOC3_4">#REF!</definedName>
    <definedName name="RET_LOC4">#REF!</definedName>
    <definedName name="RET_LOC4_2">#REF!</definedName>
    <definedName name="RET_LOC4_4">#REF!</definedName>
    <definedName name="RETURN1">#REF!</definedName>
    <definedName name="RETURN1_2">#REF!</definedName>
    <definedName name="RETURN1_4">#REF!</definedName>
    <definedName name="RETURN2">#REF!</definedName>
    <definedName name="RETURN2_2">#REF!</definedName>
    <definedName name="RETURN2_4">#REF!</definedName>
    <definedName name="RETURN3">#REF!</definedName>
    <definedName name="RETURN3_2">#REF!</definedName>
    <definedName name="RETURN3_4">#REF!</definedName>
    <definedName name="RETURN4">#REF!</definedName>
    <definedName name="RETURN4_2">#REF!</definedName>
    <definedName name="RETURN4_4">#REF!</definedName>
    <definedName name="rng">#REF!</definedName>
    <definedName name="rng_1">#REF!</definedName>
    <definedName name="rng_2">#REF!</definedName>
    <definedName name="rng_3">#REF!</definedName>
    <definedName name="rng_4">#REF!</definedName>
    <definedName name="RNG_NAME">#REF!</definedName>
    <definedName name="RNG_NAME_2">#REF!</definedName>
    <definedName name="RNG_NAME_4">#REF!</definedName>
    <definedName name="RNG_NUM">#REF!</definedName>
    <definedName name="RNG_NUM_2">#REF!</definedName>
    <definedName name="RNG_NUM_4">#REF!</definedName>
    <definedName name="rngChartRange">#REF!</definedName>
    <definedName name="rngChartRange_1">#REF!</definedName>
    <definedName name="rngChartRange_2">#REF!</definedName>
    <definedName name="rngChartRange_3">#REF!</definedName>
    <definedName name="rngChartRange_4">#REF!</definedName>
    <definedName name="rngDataAll">#REF!</definedName>
    <definedName name="rngDataAll_1">#REF!</definedName>
    <definedName name="rngDataAll_2">#REF!</definedName>
    <definedName name="rngDataAll_3">#REF!</definedName>
    <definedName name="rngDataAll_4">#REF!</definedName>
    <definedName name="rngEnd">#REF!</definedName>
    <definedName name="rngEnd_1">#REF!</definedName>
    <definedName name="rngEnd_2">#REF!</definedName>
    <definedName name="rngEnd_3">#REF!</definedName>
    <definedName name="rngEnd_4">#REF!</definedName>
    <definedName name="rngIATACode">#REF!</definedName>
    <definedName name="rngIATACode_1">#REF!</definedName>
    <definedName name="rngIATACode_2">#REF!</definedName>
    <definedName name="rngIATACode_3">#REF!</definedName>
    <definedName name="rngIATACode_4">#REF!</definedName>
    <definedName name="rngResStart">#REF!</definedName>
    <definedName name="rngResStart_1">#REF!</definedName>
    <definedName name="rngResStart_2">#REF!</definedName>
    <definedName name="rngResStart_3">#REF!</definedName>
    <definedName name="rngResStart_4">#REF!</definedName>
    <definedName name="rngStart">#REF!</definedName>
    <definedName name="rngStart_1">#REF!</definedName>
    <definedName name="rngStart_2">#REF!</definedName>
    <definedName name="rngStart_3">#REF!</definedName>
    <definedName name="rngStart_4">#REF!</definedName>
    <definedName name="rngUpdate">#REF!</definedName>
    <definedName name="rngUpdate_1">#REF!</definedName>
    <definedName name="rngUpdate_2">#REF!</definedName>
    <definedName name="rngUpdate_3">#REF!</definedName>
    <definedName name="rngUpdate_4">#REF!</definedName>
    <definedName name="RPT_CHART1">#REF!</definedName>
    <definedName name="RPT_CHART1_2">#REF!</definedName>
    <definedName name="RPT_CHART1_4">#REF!</definedName>
    <definedName name="RPT_CHART2">#REF!</definedName>
    <definedName name="RPT_CHART2_2">#REF!</definedName>
    <definedName name="RPT_CHART2_4">#REF!</definedName>
    <definedName name="RPT_RANGE">#REF!</definedName>
    <definedName name="RPT_RANGE_2">#REF!</definedName>
    <definedName name="RPT_RANGE_4">#REF!</definedName>
    <definedName name="RPT_TITLES">#REF!</definedName>
    <definedName name="RPT_TITLES_2">#REF!</definedName>
    <definedName name="RPT_TITLES_4">#REF!</definedName>
    <definedName name="rrr">#REF!</definedName>
    <definedName name="S_CY_Beg_Data">[9]Lead!$F$1:$F$281</definedName>
    <definedName name="S1_">#REF!</definedName>
    <definedName name="S1__1">#REF!</definedName>
    <definedName name="S1__2">#REF!</definedName>
    <definedName name="S1__3">#REF!</definedName>
    <definedName name="S1__4">#REF!</definedName>
    <definedName name="s1_0">#REF!</definedName>
    <definedName name="s1_0_1">#REF!</definedName>
    <definedName name="s1_0_2">#REF!</definedName>
    <definedName name="s1_0_3">#REF!</definedName>
    <definedName name="s1_0_4">#REF!</definedName>
    <definedName name="s1_1">#REF!</definedName>
    <definedName name="s1_1_1">#REF!</definedName>
    <definedName name="s1_1_2">#REF!</definedName>
    <definedName name="s1_1_3">#REF!</definedName>
    <definedName name="s1_1_4">#REF!</definedName>
    <definedName name="S10_">#REF!</definedName>
    <definedName name="S10__1">#REF!</definedName>
    <definedName name="S10__2">#REF!</definedName>
    <definedName name="S10__3">#REF!</definedName>
    <definedName name="S10__4">#REF!</definedName>
    <definedName name="S11_">#REF!</definedName>
    <definedName name="S11__1">#REF!</definedName>
    <definedName name="S11__2">#REF!</definedName>
    <definedName name="S11__3">#REF!</definedName>
    <definedName name="S11__4">#REF!</definedName>
    <definedName name="S12_">#REF!</definedName>
    <definedName name="S12__1">#REF!</definedName>
    <definedName name="S12__2">#REF!</definedName>
    <definedName name="S12__3">#REF!</definedName>
    <definedName name="S12__4">#REF!</definedName>
    <definedName name="S13_">#REF!</definedName>
    <definedName name="S13__1">#REF!</definedName>
    <definedName name="S13__2">#REF!</definedName>
    <definedName name="S13__3">#REF!</definedName>
    <definedName name="S13__4">#REF!</definedName>
    <definedName name="S14_">#REF!</definedName>
    <definedName name="S14__1">#REF!</definedName>
    <definedName name="S14__2">#REF!</definedName>
    <definedName name="S14__3">#REF!</definedName>
    <definedName name="S14__4">#REF!</definedName>
    <definedName name="S15_">#REF!</definedName>
    <definedName name="S15__1">#REF!</definedName>
    <definedName name="S15__2">#REF!</definedName>
    <definedName name="S15__3">#REF!</definedName>
    <definedName name="S15__4">#REF!</definedName>
    <definedName name="S16_">#REF!</definedName>
    <definedName name="S16__1">#REF!</definedName>
    <definedName name="S16__2">#REF!</definedName>
    <definedName name="S16__3">#REF!</definedName>
    <definedName name="S16__4">#REF!</definedName>
    <definedName name="S17_">#REF!</definedName>
    <definedName name="S17__1">#REF!</definedName>
    <definedName name="S17__2">#REF!</definedName>
    <definedName name="S17__3">#REF!</definedName>
    <definedName name="S17__4">#REF!</definedName>
    <definedName name="S18_">#REF!</definedName>
    <definedName name="S18__1">#REF!</definedName>
    <definedName name="S18__2">#REF!</definedName>
    <definedName name="S18__3">#REF!</definedName>
    <definedName name="S18__4">#REF!</definedName>
    <definedName name="S19_">#REF!</definedName>
    <definedName name="S19__1">#REF!</definedName>
    <definedName name="S19__2">#REF!</definedName>
    <definedName name="S19__3">#REF!</definedName>
    <definedName name="S19__4">#REF!</definedName>
    <definedName name="S2_">#REF!</definedName>
    <definedName name="S2__1">#REF!</definedName>
    <definedName name="S2__2">#REF!</definedName>
    <definedName name="S2__3">#REF!</definedName>
    <definedName name="S2__4">#REF!</definedName>
    <definedName name="S20_">#REF!</definedName>
    <definedName name="S20__1">#REF!</definedName>
    <definedName name="S20__2">#REF!</definedName>
    <definedName name="S20__3">#REF!</definedName>
    <definedName name="S20__4">#REF!</definedName>
    <definedName name="S3_">#REF!</definedName>
    <definedName name="S3__1">#REF!</definedName>
    <definedName name="S3__2">#REF!</definedName>
    <definedName name="S3__3">#REF!</definedName>
    <definedName name="S3__4">#REF!</definedName>
    <definedName name="S4_">#REF!</definedName>
    <definedName name="S4__1">#REF!</definedName>
    <definedName name="S4__2">#REF!</definedName>
    <definedName name="S4__3">#REF!</definedName>
    <definedName name="S4__4">#REF!</definedName>
    <definedName name="S5_">#REF!</definedName>
    <definedName name="S5__1">#REF!</definedName>
    <definedName name="S5__2">#REF!</definedName>
    <definedName name="S5__3">#REF!</definedName>
    <definedName name="S5__4">#REF!</definedName>
    <definedName name="S6_">#REF!</definedName>
    <definedName name="S6__1">#REF!</definedName>
    <definedName name="S6__2">#REF!</definedName>
    <definedName name="S6__3">#REF!</definedName>
    <definedName name="S6__4">#REF!</definedName>
    <definedName name="S7_">#REF!</definedName>
    <definedName name="S7__1">#REF!</definedName>
    <definedName name="S7__2">#REF!</definedName>
    <definedName name="S7__3">#REF!</definedName>
    <definedName name="S7__4">#REF!</definedName>
    <definedName name="S8_">#REF!</definedName>
    <definedName name="S8__1">#REF!</definedName>
    <definedName name="S8__2">#REF!</definedName>
    <definedName name="S8__3">#REF!</definedName>
    <definedName name="S8__4">#REF!</definedName>
    <definedName name="S9_">#REF!</definedName>
    <definedName name="S9__1">#REF!</definedName>
    <definedName name="S9__2">#REF!</definedName>
    <definedName name="S9__3">#REF!</definedName>
    <definedName name="S9__4">#REF!</definedName>
    <definedName name="SALES">#REF!</definedName>
    <definedName name="SALES_2">#REF!</definedName>
    <definedName name="SALES_4">#REF!</definedName>
    <definedName name="SAMP_RESTORE">#REF!</definedName>
    <definedName name="SAMP_RESTORE_2">#REF!</definedName>
    <definedName name="SAMP_RESTORE_4">#REF!</definedName>
    <definedName name="SAMPDATA">#REF!</definedName>
    <definedName name="SAMPDATA_2">#REF!</definedName>
    <definedName name="SAMPDATA_4">#REF!</definedName>
    <definedName name="SCENARIO_LIST">#REF!</definedName>
    <definedName name="SCENARIO_LIST_2">#REF!</definedName>
    <definedName name="SCENARIO_LIST_4">#REF!</definedName>
    <definedName name="Security">#REF!</definedName>
    <definedName name="Selection_Remainder">#REF!</definedName>
    <definedName name="sep">#REF!</definedName>
    <definedName name="sep_2">#REF!</definedName>
    <definedName name="sep_4">#REF!</definedName>
    <definedName name="SORRY">#REF!</definedName>
    <definedName name="SORRY_2">#REF!</definedName>
    <definedName name="SORRY_4">#REF!</definedName>
    <definedName name="SP1_2">#REF!</definedName>
    <definedName name="SP1_3">#REF!</definedName>
    <definedName name="SP10_2">#REF!</definedName>
    <definedName name="SP10_3">#REF!</definedName>
    <definedName name="SP11_2">#REF!</definedName>
    <definedName name="SP11_3">#REF!</definedName>
    <definedName name="SP12_2">#REF!</definedName>
    <definedName name="SP12_3">#REF!</definedName>
    <definedName name="SP13_2">#REF!</definedName>
    <definedName name="SP13_3">#REF!</definedName>
    <definedName name="SP14_2">#REF!</definedName>
    <definedName name="SP14_3">#REF!</definedName>
    <definedName name="SP15_2">#REF!</definedName>
    <definedName name="SP15_3">#REF!</definedName>
    <definedName name="SP16_2">#REF!</definedName>
    <definedName name="SP16_3">#REF!</definedName>
    <definedName name="SP17_2">#REF!</definedName>
    <definedName name="SP17_3">#REF!</definedName>
    <definedName name="SP18_2">#REF!</definedName>
    <definedName name="SP18_3">#REF!</definedName>
    <definedName name="SP19_2">#REF!</definedName>
    <definedName name="SP19_3">#REF!</definedName>
    <definedName name="SP2_2">#REF!</definedName>
    <definedName name="SP2_3">#REF!</definedName>
    <definedName name="SP20_2">#REF!</definedName>
    <definedName name="SP20_3">#REF!</definedName>
    <definedName name="SP3_2">#REF!</definedName>
    <definedName name="SP3_3">#REF!</definedName>
    <definedName name="SP4_2">#REF!</definedName>
    <definedName name="SP4_3">#REF!</definedName>
    <definedName name="SP5_2">#REF!</definedName>
    <definedName name="SP5_3">#REF!</definedName>
    <definedName name="SP7_2">#REF!</definedName>
    <definedName name="SP7_3">#REF!</definedName>
    <definedName name="SP8_2">#REF!</definedName>
    <definedName name="SP8_3">#REF!</definedName>
    <definedName name="SP9_2">#REF!</definedName>
    <definedName name="SP9_3">#REF!</definedName>
    <definedName name="Starting_Point">#REF!</definedName>
    <definedName name="STATE">#REF!</definedName>
    <definedName name="STATE_2">#REF!</definedName>
    <definedName name="STATE_4">#REF!</definedName>
    <definedName name="SWAPDATA">#REF!</definedName>
    <definedName name="SWAPDATA_2">#REF!</definedName>
    <definedName name="SWAPDATA_4">#REF!</definedName>
    <definedName name="tax">'[8]Income statement-оригинал'!$B$97</definedName>
    <definedName name="Text">[10]Equity!#REF!</definedName>
    <definedName name="TextRefCopy1">[11]Equity!$J$22</definedName>
    <definedName name="TextRefCopy10">'[12]Purchased goods,services'!#REF!</definedName>
    <definedName name="TextRefCopy16">#REF!</definedName>
    <definedName name="TextRefCopy17">'[13]AR provision'!#REF!</definedName>
    <definedName name="TextRefCopy2">[11]Equity!#REF!</definedName>
    <definedName name="TextRefCopy20">'[14]AR test'!#REF!</definedName>
    <definedName name="TextRefCopy22">'[14]AR test'!#REF!</definedName>
    <definedName name="TextRefCopy3">[11]Equity!#REF!</definedName>
    <definedName name="TextRefCopy34">#REF!</definedName>
    <definedName name="TextRefCopy35">'[11]Lease AP'!#REF!</definedName>
    <definedName name="TextRefCopy37">'[11]Lease AP'!#REF!</definedName>
    <definedName name="TextRefCopy4">#REF!</definedName>
    <definedName name="TextRefCopy40">#REF!</definedName>
    <definedName name="TextRefCopy42">#REF!</definedName>
    <definedName name="TextRefCopy43">[11]COS!#REF!</definedName>
    <definedName name="TextRefCopy47">'[11]Other AR'!#REF!</definedName>
    <definedName name="TextRefCopy49">'[11]Other AR'!#REF!</definedName>
    <definedName name="TextRefCopy5">'[12]Other expenses'!$C$12</definedName>
    <definedName name="TextRefCopy50">'[10]Other AR'!#REF!</definedName>
    <definedName name="TextRefCopy52">#REF!</definedName>
    <definedName name="TextRefCopy53">#REF!</definedName>
    <definedName name="TextRefCopy54">#REF!</definedName>
    <definedName name="TextRefCopy55">'[15]Prin Movement'!#REF!</definedName>
    <definedName name="TextRefCopy6">[16]Konurbaev!$G$105</definedName>
    <definedName name="TextRefCopy63">#REF!</definedName>
    <definedName name="TextRefCopy7">#REF!</definedName>
    <definedName name="TextRefCopy70">'[11]Finance cost'!#REF!</definedName>
    <definedName name="TextRefCopy71">'[11]Finance cost'!#REF!</definedName>
    <definedName name="TextRefCopy73">'[15]Prin Movement'!$M$15</definedName>
    <definedName name="TextRefCopy75">#REF!</definedName>
    <definedName name="TextRefCopy76">#REF!</definedName>
    <definedName name="TextRefCopy77">#REF!</definedName>
    <definedName name="TextRefCopy79">'[11]Advances paid'!#REF!</definedName>
    <definedName name="TextRefCopy8">#REF!</definedName>
    <definedName name="TextRefCopy84">[11]COS!#REF!</definedName>
    <definedName name="TextRefCopy88">#REF!</definedName>
    <definedName name="TextRefCopy89">#REF!</definedName>
    <definedName name="TextRefCopy90">#REF!</definedName>
    <definedName name="TextRefCopy92">#REF!</definedName>
    <definedName name="TextRefCopy94">#REF!</definedName>
    <definedName name="TextRefCopy95">#REF!</definedName>
    <definedName name="TextRefCopyRangeCount" hidden="1">8</definedName>
    <definedName name="Threshold">#REF!</definedName>
    <definedName name="TITLE">#REF!</definedName>
    <definedName name="TITLE_2">#REF!</definedName>
    <definedName name="TITLE_4">#REF!</definedName>
    <definedName name="tlfAprt" localSheetId="0">#REF!</definedName>
    <definedName name="tlfAprt" localSheetId="1">#REF!</definedName>
    <definedName name="tlfAprt">#REF!</definedName>
    <definedName name="tlfAprt_1">"$#ССЫЛ!.$N$7"</definedName>
    <definedName name="tlfAprt_2">"$#ССЫЛ!.$N$7"</definedName>
    <definedName name="tlfAprt_3">NA()</definedName>
    <definedName name="tlfAprt_3_1">NA()</definedName>
    <definedName name="tlfAprt_4">NA()</definedName>
    <definedName name="tlfBank" localSheetId="0">#REF!</definedName>
    <definedName name="tlfBank" localSheetId="1">#REF!</definedName>
    <definedName name="tlfBank">#REF!</definedName>
    <definedName name="tlfBank_1">"$#ССЫЛ!.$F$3"</definedName>
    <definedName name="tlfBank_2">"$#ССЫЛ!.$F$3"</definedName>
    <definedName name="tlfBank_3">NA()</definedName>
    <definedName name="tlfBank_3_1">NA()</definedName>
    <definedName name="tlfBank_4">NA()</definedName>
    <definedName name="tlfCorp" localSheetId="0">#REF!</definedName>
    <definedName name="tlfCorp" localSheetId="1">#REF!</definedName>
    <definedName name="tlfCorp">#REF!</definedName>
    <definedName name="tlfCorp_1">"$#ССЫЛ!.$J$7"</definedName>
    <definedName name="tlfCorp_2">"$#ССЫЛ!.$J$7"</definedName>
    <definedName name="tlfCorp_3">NA()</definedName>
    <definedName name="tlfCorp_3_1">NA()</definedName>
    <definedName name="tlfCorp_4">NA()</definedName>
    <definedName name="tlfCount" localSheetId="0">#REF!</definedName>
    <definedName name="tlfCount" localSheetId="1">#REF!</definedName>
    <definedName name="tlfCount">#REF!</definedName>
    <definedName name="tlfCount_1">"$#ССЫЛ!.$J$2"</definedName>
    <definedName name="tlfCount_2">"$#ССЫЛ!.$J$2"</definedName>
    <definedName name="tlfCount_3">NA()</definedName>
    <definedName name="tlfCount_3_1">NA()</definedName>
    <definedName name="tlfCount_4">NA()</definedName>
    <definedName name="tlfFIO" localSheetId="0">#REF!</definedName>
    <definedName name="tlfFIO" localSheetId="1">#REF!</definedName>
    <definedName name="tlfFIO">#REF!</definedName>
    <definedName name="tlfFIO_1">"$#ССЫЛ!.$C$6"</definedName>
    <definedName name="tlfFIO_2">"$#ССЫЛ!.$C$6"</definedName>
    <definedName name="tlfFIO_3">NA()</definedName>
    <definedName name="tlfFIO_3_1">NA()</definedName>
    <definedName name="tlfFIO_4">NA()</definedName>
    <definedName name="tlfHouse" localSheetId="0">#REF!</definedName>
    <definedName name="tlfHouse" localSheetId="1">#REF!</definedName>
    <definedName name="tlfHouse">#REF!</definedName>
    <definedName name="tlfHouse_1">"$#ССЫЛ!.$D$7"</definedName>
    <definedName name="tlfHouse_2">"$#ССЫЛ!.$D$7"</definedName>
    <definedName name="tlfHouse_3">NA()</definedName>
    <definedName name="tlfHouse_3_1">NA()</definedName>
    <definedName name="tlfHouse_4">NA()</definedName>
    <definedName name="tlfKAprt" localSheetId="0">#REF!</definedName>
    <definedName name="tlfKAprt" localSheetId="1">#REF!</definedName>
    <definedName name="tlfKAprt">#REF!</definedName>
    <definedName name="tlfKAprt_1">"$#ССЫЛ!.$N$21"</definedName>
    <definedName name="tlfKAprt_2">"$#ССЫЛ!.$N$21"</definedName>
    <definedName name="tlfKAprt_3">NA()</definedName>
    <definedName name="tlfKAprt_3_1">NA()</definedName>
    <definedName name="tlfKAprt_4">NA()</definedName>
    <definedName name="tlfKBank" localSheetId="0">#REF!</definedName>
    <definedName name="tlfKBank" localSheetId="1">#REF!</definedName>
    <definedName name="tlfKBank">#REF!</definedName>
    <definedName name="tlfKBank_1">"$#ССЫЛ!.$F$17"</definedName>
    <definedName name="tlfKBank_2">"$#ССЫЛ!.$F$17"</definedName>
    <definedName name="tlfKBank_3">NA()</definedName>
    <definedName name="tlfKBank_3_1">NA()</definedName>
    <definedName name="tlfKBank_4">NA()</definedName>
    <definedName name="tlfKCorp" localSheetId="0">#REF!</definedName>
    <definedName name="tlfKCorp" localSheetId="1">#REF!</definedName>
    <definedName name="tlfKCorp">#REF!</definedName>
    <definedName name="tlfKCorp_1">"$#ССЫЛ!.$J$21"</definedName>
    <definedName name="tlfKCorp_2">"$#ССЫЛ!.$J$21"</definedName>
    <definedName name="tlfKCorp_3">NA()</definedName>
    <definedName name="tlfKCorp_3_1">NA()</definedName>
    <definedName name="tlfKCorp_4">NA()</definedName>
    <definedName name="tlfKCount" localSheetId="0">#REF!</definedName>
    <definedName name="tlfKCount" localSheetId="1">#REF!</definedName>
    <definedName name="tlfKCount">#REF!</definedName>
    <definedName name="tlfKCount_1">"$#ССЫЛ!.$J$16"</definedName>
    <definedName name="tlfKCount_2">"$#ССЫЛ!.$J$16"</definedName>
    <definedName name="tlfKCount_3">NA()</definedName>
    <definedName name="tlfKCount_3_1">NA()</definedName>
    <definedName name="tlfKCount_4">NA()</definedName>
    <definedName name="tlfKFio" localSheetId="0">#REF!</definedName>
    <definedName name="tlfKFio" localSheetId="1">#REF!</definedName>
    <definedName name="tlfKFio">#REF!</definedName>
    <definedName name="tlfKFio_1">"$#ССЫЛ!.$C$20"</definedName>
    <definedName name="tlfKFio_2">"$#ССЫЛ!.$C$20"</definedName>
    <definedName name="tlfKFio_3">NA()</definedName>
    <definedName name="tlfKFio_3_1">NA()</definedName>
    <definedName name="tlfKFio_4">NA()</definedName>
    <definedName name="tlfKHouse" localSheetId="0">#REF!</definedName>
    <definedName name="tlfKHouse" localSheetId="1">#REF!</definedName>
    <definedName name="tlfKHouse">#REF!</definedName>
    <definedName name="tlfKHouse_1">"$#ССЫЛ!.$D$21"</definedName>
    <definedName name="tlfKHouse_2">"$#ССЫЛ!.$D$21"</definedName>
    <definedName name="tlfKHouse_3">NA()</definedName>
    <definedName name="tlfKHouse_3_1">NA()</definedName>
    <definedName name="tlfKHouse_4">NA()</definedName>
    <definedName name="tlfKMonth" localSheetId="0">#REF!</definedName>
    <definedName name="tlfKMonth" localSheetId="1">#REF!</definedName>
    <definedName name="tlfKMonth">#REF!</definedName>
    <definedName name="tlfKMonth_1">"$#ССЫЛ!.$D$23"</definedName>
    <definedName name="tlfKMonth_2">"$#ССЫЛ!.$D$23"</definedName>
    <definedName name="tlfKMonth_3">NA()</definedName>
    <definedName name="tlfKMonth_3_1">NA()</definedName>
    <definedName name="tlfKMonth_4">NA()</definedName>
    <definedName name="tlfKStreet" localSheetId="0">#REF!</definedName>
    <definedName name="tlfKStreet" localSheetId="1">#REF!</definedName>
    <definedName name="tlfKStreet">#REF!</definedName>
    <definedName name="tlfKStreet_1">"$#ССЫЛ!.$J$20"</definedName>
    <definedName name="tlfKStreet_2">"$#ССЫЛ!.$J$20"</definedName>
    <definedName name="tlfKStreet_3">NA()</definedName>
    <definedName name="tlfKStreet_3_1">NA()</definedName>
    <definedName name="tlfKStreet_4">NA()</definedName>
    <definedName name="tlfKSum" localSheetId="0">#REF!</definedName>
    <definedName name="tlfKSum" localSheetId="1">#REF!</definedName>
    <definedName name="tlfKSum">#REF!</definedName>
    <definedName name="tlfKSum_1">"$#ССЫЛ!.$C$28"</definedName>
    <definedName name="tlfKSum_2">"$#ССЫЛ!.$C$28"</definedName>
    <definedName name="tlfKSum_3">NA()</definedName>
    <definedName name="tlfKSum_3_1">NA()</definedName>
    <definedName name="tlfKSum_4">NA()</definedName>
    <definedName name="tlfKTarif" localSheetId="0">#REF!</definedName>
    <definedName name="tlfKTarif" localSheetId="1">#REF!</definedName>
    <definedName name="tlfKTarif">#REF!</definedName>
    <definedName name="tlfKTarif_1">"$#ССЫЛ!.$C$24"</definedName>
    <definedName name="tlfKTarif_2">"$#ССЫЛ!.$C$24"</definedName>
    <definedName name="tlfKTarif_3">NA()</definedName>
    <definedName name="tlfKTarif_3_1">NA()</definedName>
    <definedName name="tlfKTarif_4">NA()</definedName>
    <definedName name="tlfKTlfNum" localSheetId="0">#REF!</definedName>
    <definedName name="tlfKTlfNum" localSheetId="1">#REF!</definedName>
    <definedName name="tlfKTlfNum">#REF!</definedName>
    <definedName name="tlfKTlfNum_1">"$#ССЫЛ!.$E$18"</definedName>
    <definedName name="tlfKTlfNum_2">"$#ССЫЛ!.$E$18"</definedName>
    <definedName name="tlfKTlfNum_3">NA()</definedName>
    <definedName name="tlfKTlfNum_3_1">NA()</definedName>
    <definedName name="tlfKTlfNum_4">NA()</definedName>
    <definedName name="tlfKTotal" localSheetId="0">#REF!</definedName>
    <definedName name="tlfKTotal" localSheetId="1">#REF!</definedName>
    <definedName name="tlfKTotal">#REF!</definedName>
    <definedName name="tlfKTotal_1">"$#ССЫЛ!.$N$28"</definedName>
    <definedName name="tlfKTotal_2">"$#ССЫЛ!.$N$28"</definedName>
    <definedName name="tlfKTotal_3">NA()</definedName>
    <definedName name="tlfKTotal_3_1">NA()</definedName>
    <definedName name="tlfKTotal_4">NA()</definedName>
    <definedName name="tlfKYear" localSheetId="0">#REF!</definedName>
    <definedName name="tlfKYear" localSheetId="1">#REF!</definedName>
    <definedName name="tlfKYear">#REF!</definedName>
    <definedName name="tlfKYear_1">"$#ССЫЛ!.$I$22"</definedName>
    <definedName name="tlfKYear_2">"$#ССЫЛ!.$I$22"</definedName>
    <definedName name="tlfKYear_3">NA()</definedName>
    <definedName name="tlfKYear_3_1">NA()</definedName>
    <definedName name="tlfKYear_4">NA()</definedName>
    <definedName name="tlfMonth" localSheetId="0">#REF!</definedName>
    <definedName name="tlfMonth" localSheetId="1">#REF!</definedName>
    <definedName name="tlfMonth">#REF!</definedName>
    <definedName name="tlfMonth_1">"$#ССЫЛ!.$D$9"</definedName>
    <definedName name="tlfMonth_2">"$#ССЫЛ!.$D$9"</definedName>
    <definedName name="tlfMonth_3">NA()</definedName>
    <definedName name="tlfMonth_3_1">NA()</definedName>
    <definedName name="tlfMonth_4">NA()</definedName>
    <definedName name="tlfStreet" localSheetId="0">#REF!</definedName>
    <definedName name="tlfStreet" localSheetId="1">#REF!</definedName>
    <definedName name="tlfStreet">#REF!</definedName>
    <definedName name="tlfStreet_1">"$#ССЫЛ!.$J$6"</definedName>
    <definedName name="tlfStreet_2">"$#ССЫЛ!.$J$6"</definedName>
    <definedName name="tlfStreet_3">NA()</definedName>
    <definedName name="tlfStreet_3_1">NA()</definedName>
    <definedName name="tlfStreet_4">NA()</definedName>
    <definedName name="tlfSum" localSheetId="0">#REF!</definedName>
    <definedName name="tlfSum" localSheetId="1">#REF!</definedName>
    <definedName name="tlfSum">#REF!</definedName>
    <definedName name="tlfSum_1">"$#ССЫЛ!.$C$14"</definedName>
    <definedName name="tlfSum_2">"$#ССЫЛ!.$C$14"</definedName>
    <definedName name="tlfSum_3">NA()</definedName>
    <definedName name="tlfSum_3_1">NA()</definedName>
    <definedName name="tlfSum_4">NA()</definedName>
    <definedName name="tlfTarif" localSheetId="0">#REF!</definedName>
    <definedName name="tlfTarif" localSheetId="1">#REF!</definedName>
    <definedName name="tlfTarif">#REF!</definedName>
    <definedName name="tlfTarif_1">"$#ССЫЛ!.$C$10"</definedName>
    <definedName name="tlfTarif_2">"$#ССЫЛ!.$C$10"</definedName>
    <definedName name="tlfTarif_3">NA()</definedName>
    <definedName name="tlfTarif_3_1">NA()</definedName>
    <definedName name="tlfTarif_4">NA()</definedName>
    <definedName name="tlfTlfNum" localSheetId="0">#REF!</definedName>
    <definedName name="tlfTlfNum" localSheetId="1">#REF!</definedName>
    <definedName name="tlfTlfNum">#REF!</definedName>
    <definedName name="tlfTlfNum_1">"$#ССЫЛ!.$E$4"</definedName>
    <definedName name="tlfTlfNum_2">"$#ССЫЛ!.$E$4"</definedName>
    <definedName name="tlfTlfNum_3">NA()</definedName>
    <definedName name="tlfTlfNum_3_1">NA()</definedName>
    <definedName name="tlfTlfNum_4">NA()</definedName>
    <definedName name="tlfTotal" localSheetId="0">#REF!</definedName>
    <definedName name="tlfTotal" localSheetId="1">#REF!</definedName>
    <definedName name="tlfTotal">#REF!</definedName>
    <definedName name="tlfTotal_1">"$#ССЫЛ!.$N$14"</definedName>
    <definedName name="tlfTotal_2">"$#ССЫЛ!.$N$14"</definedName>
    <definedName name="tlfTotal_3">NA()</definedName>
    <definedName name="tlfTotal_3_1">NA()</definedName>
    <definedName name="tlfTotal_4">NA()</definedName>
    <definedName name="tlfYear" localSheetId="0">#REF!</definedName>
    <definedName name="tlfYear" localSheetId="1">#REF!</definedName>
    <definedName name="tlfYear">#REF!</definedName>
    <definedName name="tlfYear_1">"$#ССЫЛ!.$I$8"</definedName>
    <definedName name="tlfYear_2">"$#ССЫЛ!.$I$8"</definedName>
    <definedName name="tlfYear_3">NA()</definedName>
    <definedName name="tlfYear_3_1">NA()</definedName>
    <definedName name="tlfYear_4">NA()</definedName>
    <definedName name="Top_Stratum_Number">#REF!</definedName>
    <definedName name="Top_Stratum_Value">#REF!</definedName>
    <definedName name="Total_Number_Selections">#REF!</definedName>
    <definedName name="Type">#REF!</definedName>
    <definedName name="UP_EXISTING">#REF!</definedName>
    <definedName name="UP_EXISTING_2">#REF!</definedName>
    <definedName name="UP_EXISTING_4">#REF!</definedName>
    <definedName name="UP_UNNAMED">#REF!</definedName>
    <definedName name="UP_UNNAMED_2">#REF!</definedName>
    <definedName name="UP_UNNAMED_4">#REF!</definedName>
    <definedName name="UPDATE">#REF!</definedName>
    <definedName name="UPDATE_2">#REF!</definedName>
    <definedName name="UPDATE_4">#REF!</definedName>
    <definedName name="UPDATE_LIST">#REF!</definedName>
    <definedName name="UPDATE_LIST_2">#REF!</definedName>
    <definedName name="UPDATE_LIST_4">#REF!</definedName>
    <definedName name="UPDATE_LOOP">#REF!</definedName>
    <definedName name="UPDATE_LOOP_2">#REF!</definedName>
    <definedName name="UPDATE_LOOP_4">#REF!</definedName>
    <definedName name="UPDATE_POST">#REF!</definedName>
    <definedName name="UPDATE_POST_2">#REF!</definedName>
    <definedName name="UPDATE_POST_4">#REF!</definedName>
    <definedName name="UPDATE_TEST">#REF!</definedName>
    <definedName name="UPDATE_TEST_2">#REF!</definedName>
    <definedName name="UPDATE_TEST_4">#REF!</definedName>
    <definedName name="UPDUN">#REF!</definedName>
    <definedName name="UPDUN_2">#REF!</definedName>
    <definedName name="UPDUN_4">#REF!</definedName>
    <definedName name="UPPER_LEFT">#REF!</definedName>
    <definedName name="UPPER_LEFT_2">#REF!</definedName>
    <definedName name="UPPER_LEFT_4">#REF!</definedName>
    <definedName name="values">#REF!,#REF!,#REF!</definedName>
    <definedName name="wacc">[8]Valuation!$C$1</definedName>
    <definedName name="WIDTH">#REF!</definedName>
    <definedName name="WIDTH_2">#REF!</definedName>
    <definedName name="WIDTH_4">#REF!</definedName>
    <definedName name="WILL_BE_DEFAULT">#REF!</definedName>
    <definedName name="WILL_BE_DEFAULT_2">#REF!</definedName>
    <definedName name="WILL_BE_DEFAULT_4">#REF!</definedName>
    <definedName name="wrn.Aging._.and._.Trend._.Analysis." hidden="1">{#N/A,#N/A,FALSE,"Aging Summary";#N/A,#N/A,FALSE,"Ratio Analysis";#N/A,#N/A,FALSE,"Test 120 Day Accts";#N/A,#N/A,FALSE,"Tickmarks"}</definedName>
    <definedName name="www">#REF!</definedName>
    <definedName name="XBONE">#REF!</definedName>
    <definedName name="XBONE_2">#REF!</definedName>
    <definedName name="XBONE_4">#REF!</definedName>
    <definedName name="XBSEVEN">#REF!</definedName>
    <definedName name="XBSEVEN_2">#REF!</definedName>
    <definedName name="XBSEVEN_4">#REF!</definedName>
    <definedName name="XBSIX">#REF!</definedName>
    <definedName name="XBSIX_2">#REF!</definedName>
    <definedName name="XBSIX_4">#REF!</definedName>
    <definedName name="XBTEN">#REF!</definedName>
    <definedName name="XBTEN_2">#REF!</definedName>
    <definedName name="XBTEN_4">#REF!</definedName>
    <definedName name="XBTHIRTEEN">#REF!</definedName>
    <definedName name="XBTHIRTEEN_2">#REF!</definedName>
    <definedName name="XBTHIRTEEN_4">#REF!</definedName>
    <definedName name="XBTHREE">#REF!</definedName>
    <definedName name="XBTHREE_2">#REF!</definedName>
    <definedName name="XBTHREE_4">#REF!</definedName>
    <definedName name="XBTWELVE">#REF!</definedName>
    <definedName name="XBTWELVE_2">#REF!</definedName>
    <definedName name="XBTWELVE_4">#REF!</definedName>
    <definedName name="XBTWO">#REF!</definedName>
    <definedName name="XBTWO_2">#REF!</definedName>
    <definedName name="XBTWO_4">#REF!</definedName>
    <definedName name="XCONE">#REF!</definedName>
    <definedName name="XCONE_2">#REF!</definedName>
    <definedName name="XCONE_4">#REF!</definedName>
    <definedName name="XCTHREE">#REF!</definedName>
    <definedName name="XCTHREE_2">#REF!</definedName>
    <definedName name="XCTHREE_4">#REF!</definedName>
    <definedName name="XCTWO">#REF!</definedName>
    <definedName name="XCTWO_2">#REF!</definedName>
    <definedName name="XCTWO_4">#REF!</definedName>
    <definedName name="XNAME">#REF!</definedName>
    <definedName name="XNAME_2">#REF!</definedName>
    <definedName name="XNAME_4">#REF!</definedName>
    <definedName name="XPINSTRUCT">#REF!</definedName>
    <definedName name="XPINSTRUCT_2">#REF!</definedName>
    <definedName name="XPINSTRUCT_4">#REF!</definedName>
    <definedName name="XREF_COLUMN_1" hidden="1">#REF!</definedName>
    <definedName name="XREF_COLUMN_7" hidden="1">'[17]5 PPE'!#REF!</definedName>
    <definedName name="XREF_COLUMN_8" hidden="1">'[17]5 PPE'!#REF!</definedName>
    <definedName name="XRefColumnsCount" hidden="1">3</definedName>
    <definedName name="XRefCopy1" hidden="1">[18]movement!#REF!</definedName>
    <definedName name="XRefCopy1Row" hidden="1">[14]XREF!#REF!</definedName>
    <definedName name="XRefCopy2" hidden="1">[18]movement!#REF!</definedName>
    <definedName name="XRefCopy2Row" hidden="1">#REF!</definedName>
    <definedName name="XRefCopy3Row" hidden="1">#REF!</definedName>
    <definedName name="XRefCopy4Row" hidden="1">#REF!</definedName>
    <definedName name="XRefCopy5Row" hidden="1">[14]XREF!#REF!</definedName>
    <definedName name="XRefCopy7" hidden="1">'[17]5 PPE'!#REF!</definedName>
    <definedName name="XRefCopy7Row" hidden="1">[18]XREF!#REF!</definedName>
    <definedName name="XRefCopyRangeCount" hidden="1">12</definedName>
    <definedName name="XRefPaste1" hidden="1">[18]movement!#REF!</definedName>
    <definedName name="XRefPaste18" hidden="1">'[19]Нематериальные активы'!#REF!</definedName>
    <definedName name="XRefPaste1Row" hidden="1">#REF!</definedName>
    <definedName name="XRefPaste2" hidden="1">[18]movement!#REF!</definedName>
    <definedName name="XRefPaste2Row" hidden="1">#REF!</definedName>
    <definedName name="XRefPaste3" hidden="1">[18]movement!#REF!</definedName>
    <definedName name="XRefPaste3Row" hidden="1">#REF!</definedName>
    <definedName name="XRefPaste4" hidden="1">'[20]G&amp;A summary'!$O$56</definedName>
    <definedName name="XRefPaste4Row" hidden="1">#REF!</definedName>
    <definedName name="XRefPaste5Row" hidden="1">[18]XREF!#REF!</definedName>
    <definedName name="XRefPaste6Row" hidden="1">[18]XREF!#REF!</definedName>
    <definedName name="XRefPaste7" hidden="1">'[17]5 PPE'!#REF!</definedName>
    <definedName name="XRefPaste7Row" hidden="1">[18]XREF!#REF!</definedName>
    <definedName name="XRefPaste8Row" hidden="1">[18]XREF!#REF!</definedName>
    <definedName name="XRefPaste9Row" hidden="1">[18]XREF!#REF!</definedName>
    <definedName name="XRefPasteRangeCount" hidden="1">4</definedName>
    <definedName name="YN">#REF!</definedName>
    <definedName name="YR">#REF!</definedName>
    <definedName name="YR_2">#REF!</definedName>
    <definedName name="YR_4">#REF!</definedName>
    <definedName name="yrtotal">#REF!</definedName>
    <definedName name="yrtotal_2">#REF!</definedName>
    <definedName name="yrtotal_4">#REF!</definedName>
    <definedName name="ZERO">#REF!</definedName>
    <definedName name="ZERO_2">#REF!</definedName>
    <definedName name="ZERO_4">#REF!</definedName>
    <definedName name="zheldor">#REF!</definedName>
    <definedName name="zheldorizdat">#REF!</definedName>
    <definedName name="Zip">#REF!</definedName>
    <definedName name="Zip_2">#REF!</definedName>
    <definedName name="Zip_4">#REF!</definedName>
    <definedName name="А">#REF!</definedName>
    <definedName name="а1" localSheetId="0">#REF!</definedName>
    <definedName name="а1" localSheetId="1">#REF!</definedName>
    <definedName name="а1">#REF!</definedName>
    <definedName name="А1_2">#REF!</definedName>
    <definedName name="а1_3">NA()</definedName>
    <definedName name="а1_3_1">NA()</definedName>
    <definedName name="А1_4">#REF!</definedName>
    <definedName name="А2">#REF!</definedName>
    <definedName name="А2_1">#REF!</definedName>
    <definedName name="А2_2">#REF!</definedName>
    <definedName name="А2_3">#REF!</definedName>
    <definedName name="А2_4">#REF!</definedName>
    <definedName name="АА" hidden="1">{#N/A,#N/A,FALSE,"Aging Summary";#N/A,#N/A,FALSE,"Ratio Analysis";#N/A,#N/A,FALSE,"Test 120 Day Accts";#N/A,#N/A,FALSE,"Tickmarks"}</definedName>
    <definedName name="ААААА">#REF!</definedName>
    <definedName name="АААААААА">АААААААА</definedName>
    <definedName name="АААААААА_1">АААААААА_1</definedName>
    <definedName name="АААААААА_2">АААААААА_2</definedName>
    <definedName name="АААААААА_3">АААААААА_3</definedName>
    <definedName name="АААААААА_4">АААААААА_4</definedName>
    <definedName name="ак1">#REF!</definedName>
    <definedName name="ап">ап</definedName>
    <definedName name="ап_1">ап_1</definedName>
    <definedName name="ап_2">ап_2</definedName>
    <definedName name="ап_3">ап_3</definedName>
    <definedName name="ап_4">ап_4</definedName>
    <definedName name="апвп">#N/A</definedName>
    <definedName name="апвп_1">#N/A</definedName>
    <definedName name="апвп_2">#N/A</definedName>
    <definedName name="апвп_3">#N/A</definedName>
    <definedName name="апвп_4">#N/A</definedName>
    <definedName name="_xlnm.Database">#REF!</definedName>
    <definedName name="Бери">#N/A</definedName>
    <definedName name="Берик">#N/A</definedName>
    <definedName name="БЛРаздел1">#N/A</definedName>
    <definedName name="БЛРаздел2">#N/A</definedName>
    <definedName name="БЛРаздел3">#N/A</definedName>
    <definedName name="БЛРаздел4">#N/A</definedName>
    <definedName name="БЛРаздел5">#N/A</definedName>
    <definedName name="БЛРаздел6">#N/A</definedName>
    <definedName name="БЛРаздел7">#N/A</definedName>
    <definedName name="БЛРаздел8">#N/A</definedName>
    <definedName name="БЛРаздел9">#N/A</definedName>
    <definedName name="БПДанные">#N/A</definedName>
    <definedName name="бухмай">#REF!</definedName>
    <definedName name="Бюджет__по__подразд__2003__года_Лист1_Таблица">#REF!</definedName>
    <definedName name="Бюджет__по__подразд__2003__года_Лист1_Таблица_1">#REF!</definedName>
    <definedName name="Бюджет__по__подразд__2003__года_Лист1_Таблица_2">#REF!</definedName>
    <definedName name="Бюджет__по__подразд__2003__года_Лист1_Таблица_3">#REF!</definedName>
    <definedName name="Бюджет__по__подразд__2003__года_Лист1_Таблица_4">#REF!</definedName>
    <definedName name="в23ё">в23ё</definedName>
    <definedName name="в23ё_1">в23ё_1</definedName>
    <definedName name="в23ё_2">в23ё_2</definedName>
    <definedName name="в23ё_3">в23ё_3</definedName>
    <definedName name="в23ё_4">в23ё_4</definedName>
    <definedName name="В32">#REF!</definedName>
    <definedName name="В32_1">#REF!</definedName>
    <definedName name="В32_2">#REF!</definedName>
    <definedName name="В32_3">#REF!</definedName>
    <definedName name="В32_4">#REF!</definedName>
    <definedName name="вб">#REF!</definedName>
    <definedName name="вб_1">#REF!</definedName>
    <definedName name="вб_2">#REF!</definedName>
    <definedName name="вб_3">#REF!</definedName>
    <definedName name="вб_4">#REF!</definedName>
    <definedName name="вв" localSheetId="0">#REF!</definedName>
    <definedName name="вв" localSheetId="1">#REF!</definedName>
    <definedName name="вв">#REF!</definedName>
    <definedName name="вв_1">вв_1</definedName>
    <definedName name="вв_2">вв_2</definedName>
    <definedName name="вв_3">NA()</definedName>
    <definedName name="вв_3_1">NA()</definedName>
    <definedName name="вв_4">вв_4</definedName>
    <definedName name="внрвк">#REF!</definedName>
    <definedName name="вода">#REF!</definedName>
    <definedName name="второй">#REF!</definedName>
    <definedName name="второй_1">#REF!</definedName>
    <definedName name="второй_2">#REF!</definedName>
    <definedName name="второй_3">#REF!</definedName>
    <definedName name="второй_4">#REF!</definedName>
    <definedName name="ген">'[11]Lease AP'!#REF!</definedName>
    <definedName name="д" localSheetId="0">#REF!</definedName>
    <definedName name="д" localSheetId="1">#REF!</definedName>
    <definedName name="д">#REF!</definedName>
    <definedName name="д_3">NA()</definedName>
    <definedName name="д_3_1">NA()</definedName>
    <definedName name="д_4">NA()</definedName>
    <definedName name="д1">#REF!</definedName>
    <definedName name="д1_1">#REF!</definedName>
    <definedName name="д1_2">#REF!</definedName>
    <definedName name="д1_3">#REF!</definedName>
    <definedName name="д1_4">#REF!</definedName>
    <definedName name="д2">#REF!</definedName>
    <definedName name="д2_1">#REF!</definedName>
    <definedName name="д2_2">#REF!</definedName>
    <definedName name="д2_3">#REF!</definedName>
    <definedName name="д2_4">#REF!</definedName>
    <definedName name="д3">#REF!</definedName>
    <definedName name="д3_1">#REF!</definedName>
    <definedName name="д3_2">#REF!</definedName>
    <definedName name="д3_3">#REF!</definedName>
    <definedName name="д3_4">#REF!</definedName>
    <definedName name="д4">#REF!</definedName>
    <definedName name="д4_1">#REF!</definedName>
    <definedName name="д4_2">#REF!</definedName>
    <definedName name="д4_3">#REF!</definedName>
    <definedName name="д4_4">#REF!</definedName>
    <definedName name="дебит">#REF!</definedName>
    <definedName name="дебит_1">#REF!</definedName>
    <definedName name="дебит_2">#REF!</definedName>
    <definedName name="дебит_3">#REF!</definedName>
    <definedName name="Департам">#REF!</definedName>
    <definedName name="Дефицит">'[21]план 2000'!$A$4</definedName>
    <definedName name="дмтс">#REF!</definedName>
    <definedName name="Добыча">#REF!</definedName>
    <definedName name="Добыча_1">#REF!</definedName>
    <definedName name="Добыча_2">#REF!</definedName>
    <definedName name="Добыча_3">#REF!</definedName>
    <definedName name="Доз5">#REF!</definedName>
    <definedName name="Доз5_1">#REF!</definedName>
    <definedName name="Доз5_2">#REF!</definedName>
    <definedName name="Доз5_3">#REF!</definedName>
    <definedName name="Доз5_4">#REF!</definedName>
    <definedName name="доз6">#REF!</definedName>
    <definedName name="доз6_1">#REF!</definedName>
    <definedName name="доз6_2">#REF!</definedName>
    <definedName name="доз6_3">#REF!</definedName>
    <definedName name="доз6_4">#REF!</definedName>
    <definedName name="другой" localSheetId="0">#REF!</definedName>
    <definedName name="другой" localSheetId="1">#REF!</definedName>
    <definedName name="другой">#REF!</definedName>
    <definedName name="ЕдИзм">#REF!</definedName>
    <definedName name="ЕдИзм_1">#REF!</definedName>
    <definedName name="ЕдИзм_2">#REF!</definedName>
    <definedName name="ЕдИзм_3">#REF!</definedName>
    <definedName name="ЕдИзм_4">#REF!</definedName>
    <definedName name="_xlnm.Print_Titles" localSheetId="0">'Проект (1)'!$14:$16</definedName>
    <definedName name="_xlnm.Print_Titles" localSheetId="1">'Форма 2'!$11:$13</definedName>
    <definedName name="_xlnm.Print_Titles">'[22]2008г столовая ТТ'!#REF!</definedName>
    <definedName name="Заголовок" localSheetId="0">#REF!</definedName>
    <definedName name="Заголовок" localSheetId="1">#REF!</definedName>
    <definedName name="Заголовок">#REF!</definedName>
    <definedName name="Заголовок_3">NA()</definedName>
    <definedName name="Заголовок_3_1">NA()</definedName>
    <definedName name="И">'[4]д.7.001'!#REF!</definedName>
    <definedName name="импорт">#REF!</definedName>
    <definedName name="импорт_1">#REF!</definedName>
    <definedName name="импорт_2">#REF!</definedName>
    <definedName name="импорт_3">#REF!</definedName>
    <definedName name="импорт_4">#REF!</definedName>
    <definedName name="Инв" localSheetId="0">#REF!</definedName>
    <definedName name="Инв" localSheetId="1">#REF!</definedName>
    <definedName name="Инв">#REF!</definedName>
    <definedName name="Инв_3">NA()</definedName>
    <definedName name="Инв_3_1">NA()</definedName>
    <definedName name="Инв_4">NA()</definedName>
    <definedName name="индплан">#REF!</definedName>
    <definedName name="индплан_1">#REF!</definedName>
    <definedName name="индплан_2">#REF!</definedName>
    <definedName name="индплан_3">#REF!</definedName>
    <definedName name="индплан_4">#REF!</definedName>
    <definedName name="й">й</definedName>
    <definedName name="й_1">й_1</definedName>
    <definedName name="й_2">й_2</definedName>
    <definedName name="й_3">й_3</definedName>
    <definedName name="й_4">й_4</definedName>
    <definedName name="йй">йй</definedName>
    <definedName name="йй_1">йй_1</definedName>
    <definedName name="йй_2">йй_2</definedName>
    <definedName name="йй_3">йй_3</definedName>
    <definedName name="йй_4">йй_4</definedName>
    <definedName name="к">#REF!</definedName>
    <definedName name="кальк2002">#REF!</definedName>
    <definedName name="КАЛЬКУЛЯЦИЯ">#REF!</definedName>
    <definedName name="ке">ке</definedName>
    <definedName name="ке_1">ке_1</definedName>
    <definedName name="ке_2">ке_2</definedName>
    <definedName name="ке_3">ке_3</definedName>
    <definedName name="ке_4">ке_4</definedName>
    <definedName name="корректир">#REF!</definedName>
    <definedName name="курс_2005">#REF!</definedName>
    <definedName name="курс_2005_1">#REF!</definedName>
    <definedName name="курс_2005_2">#REF!</definedName>
    <definedName name="курс_2005_3">#REF!</definedName>
    <definedName name="курс_2005_4">#REF!</definedName>
    <definedName name="курс_2006">#REF!</definedName>
    <definedName name="курс_2006_1">#REF!</definedName>
    <definedName name="курс_2006_2">#REF!</definedName>
    <definedName name="курс_2006_3">#REF!</definedName>
    <definedName name="курс_2006_4">#REF!</definedName>
    <definedName name="курс_2007">#REF!</definedName>
    <definedName name="курс_2007_1">#REF!</definedName>
    <definedName name="курс_2007_2">#REF!</definedName>
    <definedName name="курс_2007_3">#REF!</definedName>
    <definedName name="курс_2007_4">#REF!</definedName>
    <definedName name="курс_2008">#REF!</definedName>
    <definedName name="курс_2008_1">#REF!</definedName>
    <definedName name="курс_2008_2">#REF!</definedName>
    <definedName name="курс_2008_3">#REF!</definedName>
    <definedName name="курс_2008_4">#REF!</definedName>
    <definedName name="курс_2009">#REF!</definedName>
    <definedName name="курс_2009_1">#REF!</definedName>
    <definedName name="курс_2009_2">#REF!</definedName>
    <definedName name="курс_2009_3">#REF!</definedName>
    <definedName name="курс_2009_4">#REF!</definedName>
    <definedName name="курс_2010">#REF!</definedName>
    <definedName name="курс_2010_1">#REF!</definedName>
    <definedName name="курс_2010_2">#REF!</definedName>
    <definedName name="курс_2010_3">#REF!</definedName>
    <definedName name="курс_2010_4">#REF!</definedName>
    <definedName name="лена">'[1]ТЭП (3)'!#REF!</definedName>
    <definedName name="лист1">#REF!</definedName>
    <definedName name="лист1_1">#REF!</definedName>
    <definedName name="лист1_2">#REF!</definedName>
    <definedName name="лист1_3">#REF!</definedName>
    <definedName name="лист1_4">#REF!</definedName>
    <definedName name="ллл">#REF!</definedName>
    <definedName name="мбр">#REF!</definedName>
    <definedName name="мбр_1">#REF!</definedName>
    <definedName name="мбр_2">#REF!</definedName>
    <definedName name="мбр_3">#REF!</definedName>
    <definedName name="мбр_4">#REF!</definedName>
    <definedName name="медосмотр">[23]медикаменты!#REF!</definedName>
    <definedName name="ммм">#REF!</definedName>
    <definedName name="ммм_1">#REF!</definedName>
    <definedName name="ммм_2">#REF!</definedName>
    <definedName name="ммм_3">#REF!</definedName>
    <definedName name="ммм_4">#REF!</definedName>
    <definedName name="ммммм">#REF!</definedName>
    <definedName name="МРП">#REF!</definedName>
    <definedName name="МРП_1">#REF!</definedName>
    <definedName name="МРП_2">#REF!</definedName>
    <definedName name="МРП_3">#REF!</definedName>
    <definedName name="МРП_4">#REF!</definedName>
    <definedName name="мым">мым</definedName>
    <definedName name="мым_1">мым_1</definedName>
    <definedName name="мым_2">мым_2</definedName>
    <definedName name="мым_3">мым_3</definedName>
    <definedName name="мым_4">мым_4</definedName>
    <definedName name="наш">#REF!</definedName>
    <definedName name="НМА1">#REF!</definedName>
    <definedName name="Новая">#REF!</definedName>
    <definedName name="НОВЫЙ">#REF!</definedName>
    <definedName name="_xlnm.Print_Area" localSheetId="0">'Проект (1)'!$A$1:$M$178</definedName>
    <definedName name="_xlnm.Print_Area" localSheetId="1">'Форма 2'!$A$1:$G$142</definedName>
    <definedName name="_xlnm.Print_Area">#REF!</definedName>
    <definedName name="Облигации">#REF!</definedName>
    <definedName name="одд">'[24]Other AR'!#REF!</definedName>
    <definedName name="Ора">#REF!</definedName>
    <definedName name="Ора_1">#REF!</definedName>
    <definedName name="Ора_2">#REF!</definedName>
    <definedName name="Ора_3">#REF!</definedName>
    <definedName name="Ораз">#N/A</definedName>
    <definedName name="ОС">'[10]Other AR'!#REF!</definedName>
    <definedName name="ОС1" hidden="1">{#N/A,#N/A,FALSE,"Aging Summary";#N/A,#N/A,FALSE,"Ratio Analysis";#N/A,#N/A,FALSE,"Test 120 Day Accts";#N/A,#N/A,FALSE,"Tickmarks"}</definedName>
    <definedName name="первый">#REF!</definedName>
    <definedName name="первый_1">#REF!</definedName>
    <definedName name="первый_2">#REF!</definedName>
    <definedName name="первый_3">#REF!</definedName>
    <definedName name="первый_4">#REF!</definedName>
    <definedName name="ппппппппп" localSheetId="0">#REF!</definedName>
    <definedName name="ппппппппп" localSheetId="1">#REF!</definedName>
    <definedName name="ппппппппп">#REF!</definedName>
    <definedName name="пр">'[1]ТЭП (3)'!#REF!</definedName>
    <definedName name="Предприятия">#REF!</definedName>
    <definedName name="Провизии2007" hidden="1">{#N/A,#N/A,FALSE,"Aging Summary";#N/A,#N/A,FALSE,"Ratio Analysis";#N/A,#N/A,FALSE,"Test 120 Day Accts";#N/A,#N/A,FALSE,"Tickmarks"}</definedName>
    <definedName name="Прог">#REF!</definedName>
    <definedName name="Прог_1">#REF!</definedName>
    <definedName name="Прог_2">#REF!</definedName>
    <definedName name="Прог_3">#REF!</definedName>
    <definedName name="Прог_4">#REF!</definedName>
    <definedName name="Прогноз">#REF!</definedName>
    <definedName name="прпр" hidden="1">{#N/A,#N/A,FALSE,"Aging Summary";#N/A,#N/A,FALSE,"Ratio Analysis";#N/A,#N/A,FALSE,"Test 120 Day Accts";#N/A,#N/A,FALSE,"Tickmarks"}</definedName>
    <definedName name="пррррр">#REF!</definedName>
    <definedName name="пррррр_1">#REF!</definedName>
    <definedName name="пррррр_2">#REF!</definedName>
    <definedName name="пррррр_3">#REF!</definedName>
    <definedName name="пррррр_4">#REF!</definedName>
    <definedName name="прррррр">#REF!</definedName>
    <definedName name="прррррр_1">#REF!</definedName>
    <definedName name="прррррр_2">#REF!</definedName>
    <definedName name="прррррр_3">#REF!</definedName>
    <definedName name="прррррр_4">#REF!</definedName>
    <definedName name="расходы">#N/A</definedName>
    <definedName name="расходы_1">#N/A</definedName>
    <definedName name="расходы_2">#N/A</definedName>
    <definedName name="расходы_3">#N/A</definedName>
    <definedName name="расходы_4">#N/A</definedName>
    <definedName name="ррр">#REF!</definedName>
    <definedName name="рррр" localSheetId="0">#REF!</definedName>
    <definedName name="рррр" localSheetId="1">#REF!</definedName>
    <definedName name="рррр">#REF!</definedName>
    <definedName name="рррр_1">NA()</definedName>
    <definedName name="рррр_2">NA()</definedName>
    <definedName name="рррр_3">NA()</definedName>
    <definedName name="рррр_3_1">NA()</definedName>
    <definedName name="рррр_4">NA()</definedName>
    <definedName name="с">с</definedName>
    <definedName name="с_1">с_1</definedName>
    <definedName name="с_2">с_2</definedName>
    <definedName name="с_3">с_3</definedName>
    <definedName name="с_4">с_4</definedName>
    <definedName name="сектор">#REF!</definedName>
    <definedName name="сектор_1">#REF!</definedName>
    <definedName name="сектор_2">#REF!</definedName>
    <definedName name="сектор_3">#REF!</definedName>
    <definedName name="сектор_4">#REF!</definedName>
    <definedName name="см">#REF!</definedName>
    <definedName name="смета">#REF!</definedName>
    <definedName name="СписокТЭП">#REF!</definedName>
    <definedName name="СписокТЭП_1">#REF!</definedName>
    <definedName name="СписокТЭП_2">#REF!</definedName>
    <definedName name="СписокТЭП_3">#REF!</definedName>
    <definedName name="сс">сс</definedName>
    <definedName name="сс_1">сс_1</definedName>
    <definedName name="сс_2">сс_2</definedName>
    <definedName name="сс_3">сс_3</definedName>
    <definedName name="сс_4">сс_4</definedName>
    <definedName name="сссс">сссс</definedName>
    <definedName name="сссс_1">сссс_1</definedName>
    <definedName name="сссс_2">сссс_2</definedName>
    <definedName name="сссс_3">сссс_3</definedName>
    <definedName name="сссс_4">сссс_4</definedName>
    <definedName name="ссы">ссы</definedName>
    <definedName name="ссы_1">ссы_1</definedName>
    <definedName name="ссы_2">ссы_2</definedName>
    <definedName name="ссы_3">ссы_3</definedName>
    <definedName name="ссы_4">ссы_4</definedName>
    <definedName name="статьи">#REF!</definedName>
    <definedName name="Сторонние">#REF!</definedName>
    <definedName name="сяры">#REF!</definedName>
    <definedName name="Т">'[24]Lease AP'!#REF!</definedName>
    <definedName name="титэк">#REF!</definedName>
    <definedName name="титэк_1">#REF!</definedName>
    <definedName name="титэк_2">#REF!</definedName>
    <definedName name="титэк_3">#REF!</definedName>
    <definedName name="титэк_4">#REF!</definedName>
    <definedName name="титэк1">#REF!</definedName>
    <definedName name="титэк1_1">#REF!</definedName>
    <definedName name="титэк1_2">#REF!</definedName>
    <definedName name="титэк1_3">#REF!</definedName>
    <definedName name="титэк1_4">#REF!</definedName>
    <definedName name="титэмба">#REF!</definedName>
    <definedName name="титэмба_1">#REF!</definedName>
    <definedName name="титэмба_2">#REF!</definedName>
    <definedName name="титэмба_3">#REF!</definedName>
    <definedName name="титэмба_4">#REF!</definedName>
    <definedName name="топливо">#REF!</definedName>
    <definedName name="третий">#REF!</definedName>
    <definedName name="третий_1">#REF!</definedName>
    <definedName name="третий_2">#REF!</definedName>
    <definedName name="третий_3">#REF!</definedName>
    <definedName name="третий_4">#REF!</definedName>
    <definedName name="у">у</definedName>
    <definedName name="у_1">у_1</definedName>
    <definedName name="у_2">у_2</definedName>
    <definedName name="у_3">у_3</definedName>
    <definedName name="у_4">у_4</definedName>
    <definedName name="ук">ук</definedName>
    <definedName name="ук_1">ук_1</definedName>
    <definedName name="ук_2">ук_2</definedName>
    <definedName name="ук_3">ук_3</definedName>
    <definedName name="ук_4">ук_4</definedName>
    <definedName name="ф" localSheetId="0">#REF!</definedName>
    <definedName name="ф" localSheetId="1">#REF!</definedName>
    <definedName name="ф">#REF!</definedName>
    <definedName name="ф_3">NA()</definedName>
    <definedName name="ф_3_1">NA()</definedName>
    <definedName name="ф_4">NA()</definedName>
    <definedName name="ф77">#REF!</definedName>
    <definedName name="Факт">#REF!</definedName>
    <definedName name="форма6">#REF!</definedName>
    <definedName name="форма6_1">#REF!</definedName>
    <definedName name="форма6_2">#REF!</definedName>
    <definedName name="форма6_3">#REF!</definedName>
    <definedName name="форма6_4">#REF!</definedName>
    <definedName name="х">'[1]ТЭП (3)'!#REF!</definedName>
    <definedName name="ц">ц</definedName>
    <definedName name="ц_1">ц_1</definedName>
    <definedName name="ц_2">ц_2</definedName>
    <definedName name="ц_3">ц_3</definedName>
    <definedName name="ц_4">ц_4</definedName>
    <definedName name="цу">цу</definedName>
    <definedName name="цу_1">цу_1</definedName>
    <definedName name="цу_2">цу_2</definedName>
    <definedName name="цу_3">цу_3</definedName>
    <definedName name="цу_4">цу_4</definedName>
    <definedName name="цц">цц</definedName>
    <definedName name="цц_1">цц_1</definedName>
    <definedName name="цц_2">цц_2</definedName>
    <definedName name="цц_3">цц_3</definedName>
    <definedName name="цц_4">цц_4</definedName>
    <definedName name="четвертый">#REF!</definedName>
    <definedName name="четвертый_1">#REF!</definedName>
    <definedName name="четвертый_2">#REF!</definedName>
    <definedName name="четвертый_3">#REF!</definedName>
    <definedName name="четвертый_4">#REF!</definedName>
    <definedName name="щ">щ</definedName>
    <definedName name="щ_1">щ_1</definedName>
    <definedName name="щ_2">щ_2</definedName>
    <definedName name="щ_3">щ_3</definedName>
    <definedName name="щ_4">щ_4</definedName>
    <definedName name="ы" localSheetId="0">#REF!</definedName>
    <definedName name="ы" localSheetId="1">#REF!</definedName>
    <definedName name="ы">#REF!</definedName>
    <definedName name="ы_3">NA()</definedName>
    <definedName name="ы_3_1">NA()</definedName>
    <definedName name="ы_4">NA()</definedName>
    <definedName name="ыв">ыв</definedName>
    <definedName name="ыв_1">ыв_1</definedName>
    <definedName name="ыв_2">ыв_2</definedName>
    <definedName name="ыв_3">ыв_3</definedName>
    <definedName name="ыв_4">ыв_4</definedName>
    <definedName name="ыыыы">ыыыы</definedName>
    <definedName name="ыыыы_1">ыыыы_1</definedName>
    <definedName name="ыыыы_2">ыыыы_2</definedName>
    <definedName name="ыыыы_3">ыыыы_3</definedName>
    <definedName name="ыыыы_4">ыыыы_4</definedName>
    <definedName name="Экспорт_Объемы_добычи">#REF!</definedName>
    <definedName name="Экспорт_Объемы_добычи_1">#REF!</definedName>
    <definedName name="Экспорт_Объемы_добычи_2">#REF!</definedName>
    <definedName name="Экспорт_Объемы_добычи_3">#REF!</definedName>
    <definedName name="Экспорт_Объемы_добычи_4">#REF!</definedName>
    <definedName name="Экспорт_Поставки_нефти">#REF!</definedName>
    <definedName name="Экспорт_Поставки_нефти_1">#REF!</definedName>
    <definedName name="Экспорт_Поставки_нефти_2">#REF!</definedName>
    <definedName name="Экспорт_Поставки_нефти_3">#REF!</definedName>
    <definedName name="энергия">#REF!</definedName>
    <definedName name="ээ">#REF!</definedName>
    <definedName name="ээ_1">#REF!</definedName>
    <definedName name="ээ_2">#REF!</definedName>
    <definedName name="ээ_3">#REF!</definedName>
    <definedName name="ээ_4">#REF!</definedName>
    <definedName name="ЮУЖД" localSheetId="0">#REF!</definedName>
    <definedName name="ЮУЖД" localSheetId="1">#REF!</definedName>
    <definedName name="ЮУЖД">#REF!</definedName>
    <definedName name="ЮУЖД_3">NA()</definedName>
    <definedName name="ЮУЖД_3_1">NA()</definedName>
    <definedName name="юю">#REF!</definedName>
    <definedName name="юю_1">#REF!</definedName>
    <definedName name="юю_2">#REF!</definedName>
    <definedName name="юю_3">#REF!</definedName>
    <definedName name="юю_4">#REF!</definedName>
    <definedName name="явп">#REF!</definedName>
    <definedName name="явп_1">#REF!</definedName>
    <definedName name="явп_2">#REF!</definedName>
    <definedName name="явп_3">#REF!</definedName>
    <definedName name="явп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0" i="15" l="1"/>
  <c r="E77" i="15"/>
  <c r="D77" i="15"/>
  <c r="E71" i="15"/>
  <c r="D38" i="15"/>
  <c r="E38" i="15"/>
  <c r="E37" i="15"/>
  <c r="E30" i="15"/>
  <c r="E22" i="15"/>
  <c r="E18" i="15" s="1"/>
  <c r="E15" i="15" s="1"/>
  <c r="D129" i="15"/>
  <c r="D128" i="15"/>
  <c r="D127" i="15"/>
  <c r="F121" i="15"/>
  <c r="F119" i="15"/>
  <c r="F118" i="15"/>
  <c r="F116" i="15"/>
  <c r="F108" i="15"/>
  <c r="F107" i="15"/>
  <c r="F106" i="15"/>
  <c r="F105" i="15"/>
  <c r="F104" i="15"/>
  <c r="F100" i="15"/>
  <c r="F98" i="15"/>
  <c r="F97" i="15"/>
  <c r="F96" i="15"/>
  <c r="F95" i="15"/>
  <c r="F94" i="15"/>
  <c r="F93" i="15"/>
  <c r="F91" i="15"/>
  <c r="F89" i="15"/>
  <c r="F87" i="15"/>
  <c r="F86" i="15"/>
  <c r="F85" i="15"/>
  <c r="F84" i="15"/>
  <c r="F83" i="15"/>
  <c r="F82" i="15"/>
  <c r="F80" i="15"/>
  <c r="F79" i="15"/>
  <c r="F75" i="15"/>
  <c r="F74" i="15"/>
  <c r="D71" i="15"/>
  <c r="D126" i="15" s="1"/>
  <c r="F70" i="15"/>
  <c r="F69" i="15"/>
  <c r="F68" i="15"/>
  <c r="F67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D37" i="15"/>
  <c r="F36" i="15"/>
  <c r="F35" i="15"/>
  <c r="F34" i="15"/>
  <c r="F33" i="15"/>
  <c r="F32" i="15"/>
  <c r="D30" i="15"/>
  <c r="F29" i="15"/>
  <c r="F28" i="15"/>
  <c r="F27" i="15"/>
  <c r="F26" i="15"/>
  <c r="F25" i="15"/>
  <c r="F24" i="15"/>
  <c r="D22" i="15"/>
  <c r="D18" i="15" s="1"/>
  <c r="D15" i="15" s="1"/>
  <c r="F21" i="15"/>
  <c r="F17" i="15"/>
  <c r="D66" i="15" l="1"/>
  <c r="D65" i="15" s="1"/>
  <c r="E66" i="15"/>
  <c r="E65" i="15" s="1"/>
  <c r="E14" i="15"/>
  <c r="E114" i="15" s="1"/>
  <c r="E115" i="15" s="1"/>
  <c r="F37" i="15"/>
  <c r="F20" i="15"/>
  <c r="D14" i="15"/>
  <c r="D114" i="15" s="1"/>
  <c r="D117" i="15" s="1"/>
  <c r="F77" i="15"/>
  <c r="F81" i="15"/>
  <c r="F22" i="15"/>
  <c r="F115" i="15" l="1"/>
  <c r="D120" i="15"/>
  <c r="F16" i="15"/>
  <c r="F73" i="15"/>
  <c r="F40" i="15"/>
  <c r="F38" i="15"/>
  <c r="F117" i="15"/>
  <c r="F31" i="15"/>
  <c r="F30" i="15"/>
  <c r="F18" i="15"/>
  <c r="D122" i="15" l="1"/>
  <c r="F120" i="15"/>
  <c r="F71" i="15"/>
  <c r="F65" i="15" l="1"/>
  <c r="F66" i="15"/>
  <c r="F15" i="15"/>
  <c r="F14" i="15" l="1"/>
  <c r="F114" i="15"/>
  <c r="M165" i="11" l="1"/>
  <c r="L165" i="11"/>
  <c r="K165" i="11"/>
  <c r="E165" i="11"/>
  <c r="M164" i="11"/>
  <c r="L164" i="11"/>
  <c r="K164" i="11"/>
  <c r="E164" i="11"/>
  <c r="M163" i="11"/>
  <c r="L163" i="11"/>
  <c r="K163" i="11"/>
  <c r="E163" i="11"/>
  <c r="H155" i="11"/>
  <c r="F155" i="11"/>
  <c r="D155" i="11"/>
  <c r="M154" i="11"/>
  <c r="L154" i="11"/>
  <c r="K154" i="11"/>
  <c r="J154" i="11"/>
  <c r="G154" i="11"/>
  <c r="E154" i="11"/>
  <c r="J153" i="11"/>
  <c r="I153" i="11"/>
  <c r="J152" i="11"/>
  <c r="I152" i="11"/>
  <c r="J151" i="11"/>
  <c r="I151" i="11"/>
  <c r="M150" i="11"/>
  <c r="L150" i="11"/>
  <c r="K150" i="11"/>
  <c r="J150" i="11"/>
  <c r="H150" i="11"/>
  <c r="G150" i="11"/>
  <c r="I150" i="11" s="1"/>
  <c r="E150" i="11"/>
  <c r="D150" i="11"/>
  <c r="H149" i="11"/>
  <c r="J149" i="11" s="1"/>
  <c r="J148" i="11"/>
  <c r="I148" i="11"/>
  <c r="J147" i="11"/>
  <c r="I147" i="11"/>
  <c r="J146" i="11"/>
  <c r="I146" i="11"/>
  <c r="J145" i="11"/>
  <c r="I145" i="11"/>
  <c r="M144" i="11"/>
  <c r="M149" i="11" s="1"/>
  <c r="L144" i="11"/>
  <c r="L149" i="11" s="1"/>
  <c r="K144" i="11"/>
  <c r="K149" i="11" s="1"/>
  <c r="J144" i="11"/>
  <c r="G144" i="11"/>
  <c r="G149" i="11" s="1"/>
  <c r="E144" i="11"/>
  <c r="E149" i="11" s="1"/>
  <c r="D144" i="11"/>
  <c r="D149" i="11" s="1"/>
  <c r="J143" i="11"/>
  <c r="I143" i="11"/>
  <c r="J142" i="11"/>
  <c r="I142" i="11"/>
  <c r="J141" i="11"/>
  <c r="I141" i="11"/>
  <c r="J140" i="11"/>
  <c r="I140" i="11"/>
  <c r="J139" i="11"/>
  <c r="I139" i="11"/>
  <c r="J138" i="11"/>
  <c r="I138" i="11"/>
  <c r="J137" i="11"/>
  <c r="I137" i="11"/>
  <c r="J136" i="11"/>
  <c r="I136" i="11"/>
  <c r="J135" i="11"/>
  <c r="I135" i="11"/>
  <c r="J134" i="11"/>
  <c r="I134" i="11"/>
  <c r="J133" i="11"/>
  <c r="I133" i="11"/>
  <c r="J132" i="11"/>
  <c r="I132" i="11"/>
  <c r="J131" i="11"/>
  <c r="I131" i="11"/>
  <c r="J130" i="11"/>
  <c r="I130" i="11"/>
  <c r="J129" i="11"/>
  <c r="I129" i="11"/>
  <c r="J128" i="11"/>
  <c r="I128" i="11"/>
  <c r="J127" i="11"/>
  <c r="I127" i="11"/>
  <c r="J126" i="11"/>
  <c r="I126" i="11"/>
  <c r="J124" i="11"/>
  <c r="I124" i="11"/>
  <c r="D123" i="11"/>
  <c r="J122" i="11"/>
  <c r="I122" i="11"/>
  <c r="J121" i="11"/>
  <c r="I121" i="11"/>
  <c r="J119" i="11"/>
  <c r="I119" i="11"/>
  <c r="J118" i="11"/>
  <c r="I118" i="11"/>
  <c r="K116" i="11"/>
  <c r="L116" i="11" s="1"/>
  <c r="M116" i="11" s="1"/>
  <c r="J116" i="11"/>
  <c r="I116" i="11"/>
  <c r="L115" i="11"/>
  <c r="M115" i="11" s="1"/>
  <c r="J115" i="11"/>
  <c r="I115" i="11"/>
  <c r="L114" i="11"/>
  <c r="M114" i="11" s="1"/>
  <c r="J114" i="11"/>
  <c r="I114" i="11"/>
  <c r="J113" i="11"/>
  <c r="I113" i="11"/>
  <c r="J112" i="11"/>
  <c r="I112" i="11"/>
  <c r="J111" i="11"/>
  <c r="I111" i="11"/>
  <c r="J110" i="11"/>
  <c r="I110" i="11"/>
  <c r="J109" i="11"/>
  <c r="I109" i="11"/>
  <c r="J108" i="11"/>
  <c r="I108" i="11"/>
  <c r="J107" i="11"/>
  <c r="I107" i="11"/>
  <c r="M106" i="11"/>
  <c r="J106" i="11"/>
  <c r="I106" i="11"/>
  <c r="K105" i="11"/>
  <c r="J105" i="11"/>
  <c r="I105" i="11"/>
  <c r="L104" i="11"/>
  <c r="M104" i="11" s="1"/>
  <c r="J104" i="11"/>
  <c r="I104" i="11"/>
  <c r="J103" i="11"/>
  <c r="I103" i="11"/>
  <c r="M102" i="11"/>
  <c r="J102" i="11"/>
  <c r="I102" i="11"/>
  <c r="J101" i="11"/>
  <c r="I101" i="11"/>
  <c r="J100" i="11"/>
  <c r="I100" i="11"/>
  <c r="J99" i="11"/>
  <c r="I99" i="11"/>
  <c r="J98" i="11"/>
  <c r="I98" i="11"/>
  <c r="J97" i="11"/>
  <c r="I97" i="11"/>
  <c r="J96" i="11"/>
  <c r="I96" i="11"/>
  <c r="J95" i="11"/>
  <c r="I95" i="11"/>
  <c r="J94" i="11"/>
  <c r="I94" i="11"/>
  <c r="J93" i="11"/>
  <c r="I93" i="11"/>
  <c r="J92" i="11"/>
  <c r="I92" i="11"/>
  <c r="L91" i="11"/>
  <c r="M91" i="11" s="1"/>
  <c r="K91" i="11"/>
  <c r="J91" i="11"/>
  <c r="I91" i="11"/>
  <c r="J90" i="11"/>
  <c r="I90" i="11"/>
  <c r="J89" i="11"/>
  <c r="I89" i="11"/>
  <c r="J88" i="11"/>
  <c r="I88" i="11"/>
  <c r="J87" i="11"/>
  <c r="I87" i="11"/>
  <c r="J86" i="11"/>
  <c r="I86" i="11"/>
  <c r="J85" i="11"/>
  <c r="I85" i="11"/>
  <c r="J84" i="11"/>
  <c r="I84" i="11"/>
  <c r="J83" i="11"/>
  <c r="I83" i="11"/>
  <c r="J82" i="11"/>
  <c r="I82" i="11"/>
  <c r="J81" i="11"/>
  <c r="I81" i="11"/>
  <c r="K80" i="11"/>
  <c r="H80" i="11"/>
  <c r="G80" i="11"/>
  <c r="F80" i="11"/>
  <c r="J80" i="11" s="1"/>
  <c r="E80" i="11"/>
  <c r="I80" i="11" s="1"/>
  <c r="D80" i="11"/>
  <c r="J79" i="11"/>
  <c r="I79" i="11"/>
  <c r="J78" i="11"/>
  <c r="I78" i="11"/>
  <c r="J77" i="11"/>
  <c r="I77" i="11"/>
  <c r="J76" i="11"/>
  <c r="I76" i="11"/>
  <c r="J75" i="11"/>
  <c r="I75" i="11"/>
  <c r="M74" i="11"/>
  <c r="L74" i="11"/>
  <c r="K74" i="11"/>
  <c r="H74" i="11"/>
  <c r="H69" i="11" s="1"/>
  <c r="G74" i="11"/>
  <c r="G69" i="11" s="1"/>
  <c r="F74" i="11"/>
  <c r="E74" i="11"/>
  <c r="E162" i="11" s="1"/>
  <c r="D74" i="11"/>
  <c r="J73" i="11"/>
  <c r="I73" i="11"/>
  <c r="J72" i="11"/>
  <c r="I72" i="11"/>
  <c r="J71" i="11"/>
  <c r="I71" i="11"/>
  <c r="J70" i="11"/>
  <c r="I70" i="11"/>
  <c r="K69" i="11"/>
  <c r="K68" i="11" s="1"/>
  <c r="D69" i="11"/>
  <c r="D68" i="11" s="1"/>
  <c r="J67" i="11"/>
  <c r="I67" i="11"/>
  <c r="J66" i="11"/>
  <c r="I66" i="11"/>
  <c r="K65" i="11"/>
  <c r="L65" i="11" s="1"/>
  <c r="M65" i="11" s="1"/>
  <c r="J65" i="11"/>
  <c r="I65" i="11"/>
  <c r="K64" i="11"/>
  <c r="L64" i="11" s="1"/>
  <c r="M64" i="11" s="1"/>
  <c r="J64" i="11"/>
  <c r="I64" i="11"/>
  <c r="K63" i="11"/>
  <c r="K162" i="11" s="1"/>
  <c r="J63" i="11"/>
  <c r="I63" i="11"/>
  <c r="J62" i="11"/>
  <c r="I62" i="11"/>
  <c r="J61" i="11"/>
  <c r="I61" i="11"/>
  <c r="J60" i="11"/>
  <c r="I60" i="11"/>
  <c r="J59" i="11"/>
  <c r="I59" i="11"/>
  <c r="J58" i="11"/>
  <c r="I58" i="11"/>
  <c r="J57" i="11"/>
  <c r="I57" i="11"/>
  <c r="J56" i="11"/>
  <c r="I56" i="11"/>
  <c r="J55" i="11"/>
  <c r="I55" i="11"/>
  <c r="J54" i="11"/>
  <c r="I54" i="11"/>
  <c r="J53" i="11"/>
  <c r="I53" i="11"/>
  <c r="J52" i="11"/>
  <c r="I52" i="11"/>
  <c r="J51" i="11"/>
  <c r="I51" i="11"/>
  <c r="J50" i="11"/>
  <c r="I50" i="11"/>
  <c r="J49" i="11"/>
  <c r="I49" i="11"/>
  <c r="J48" i="11"/>
  <c r="I48" i="11"/>
  <c r="J47" i="11"/>
  <c r="I47" i="11"/>
  <c r="J46" i="11"/>
  <c r="I46" i="11"/>
  <c r="J45" i="11"/>
  <c r="I45" i="11"/>
  <c r="J44" i="11"/>
  <c r="I44" i="11"/>
  <c r="J43" i="11"/>
  <c r="I43" i="11"/>
  <c r="J42" i="11"/>
  <c r="I42" i="11"/>
  <c r="H41" i="11"/>
  <c r="J41" i="11" s="1"/>
  <c r="G41" i="11"/>
  <c r="F41" i="11"/>
  <c r="E41" i="11"/>
  <c r="I41" i="11" s="1"/>
  <c r="D41" i="11"/>
  <c r="M40" i="11"/>
  <c r="M155" i="11" s="1"/>
  <c r="L40" i="11"/>
  <c r="L155" i="11" s="1"/>
  <c r="K40" i="11"/>
  <c r="K155" i="11" s="1"/>
  <c r="H40" i="11"/>
  <c r="G40" i="11"/>
  <c r="G155" i="11" s="1"/>
  <c r="F40" i="11"/>
  <c r="E40" i="11"/>
  <c r="E155" i="11" s="1"/>
  <c r="J39" i="11"/>
  <c r="I39" i="11"/>
  <c r="J38" i="11"/>
  <c r="I38" i="11"/>
  <c r="J37" i="11"/>
  <c r="I37" i="11"/>
  <c r="J36" i="11"/>
  <c r="I36" i="11"/>
  <c r="J35" i="11"/>
  <c r="I35" i="11"/>
  <c r="J34" i="11"/>
  <c r="I34" i="11"/>
  <c r="M33" i="11"/>
  <c r="L33" i="11"/>
  <c r="K33" i="11"/>
  <c r="H33" i="11"/>
  <c r="J33" i="11" s="1"/>
  <c r="G33" i="11"/>
  <c r="I33" i="11" s="1"/>
  <c r="F33" i="11"/>
  <c r="E33" i="11"/>
  <c r="D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M25" i="11"/>
  <c r="M21" i="11" s="1"/>
  <c r="M18" i="11" s="1"/>
  <c r="L25" i="11"/>
  <c r="K25" i="11"/>
  <c r="K21" i="11" s="1"/>
  <c r="K18" i="11" s="1"/>
  <c r="H25" i="11"/>
  <c r="G25" i="11"/>
  <c r="G21" i="11" s="1"/>
  <c r="F25" i="11"/>
  <c r="F21" i="11" s="1"/>
  <c r="J21" i="11" s="1"/>
  <c r="E25" i="11"/>
  <c r="E21" i="11" s="1"/>
  <c r="E18" i="11" s="1"/>
  <c r="E17" i="11" s="1"/>
  <c r="J24" i="11"/>
  <c r="I24" i="11"/>
  <c r="J23" i="11"/>
  <c r="I23" i="11"/>
  <c r="J22" i="11"/>
  <c r="I22" i="11"/>
  <c r="L21" i="11"/>
  <c r="L18" i="11" s="1"/>
  <c r="H21" i="11"/>
  <c r="H18" i="11" s="1"/>
  <c r="J20" i="11"/>
  <c r="I20" i="11"/>
  <c r="J19" i="11"/>
  <c r="I19" i="11"/>
  <c r="D18" i="11"/>
  <c r="J40" i="11" l="1"/>
  <c r="M80" i="11"/>
  <c r="M69" i="11" s="1"/>
  <c r="M68" i="11" s="1"/>
  <c r="D17" i="11"/>
  <c r="D117" i="11" s="1"/>
  <c r="J25" i="11"/>
  <c r="J74" i="11"/>
  <c r="I154" i="11"/>
  <c r="J155" i="11"/>
  <c r="G18" i="11"/>
  <c r="I21" i="11"/>
  <c r="I155" i="11"/>
  <c r="J69" i="11"/>
  <c r="I149" i="11"/>
  <c r="H17" i="11"/>
  <c r="K17" i="11"/>
  <c r="K117" i="11" s="1"/>
  <c r="K120" i="11" s="1"/>
  <c r="K125" i="11" s="1"/>
  <c r="I25" i="11"/>
  <c r="G68" i="11"/>
  <c r="E69" i="11"/>
  <c r="E68" i="11" s="1"/>
  <c r="E117" i="11" s="1"/>
  <c r="I144" i="11"/>
  <c r="F18" i="11"/>
  <c r="F17" i="11" s="1"/>
  <c r="F117" i="11" s="1"/>
  <c r="F120" i="11" s="1"/>
  <c r="F123" i="11" s="1"/>
  <c r="F125" i="11" s="1"/>
  <c r="I40" i="11"/>
  <c r="K41" i="11"/>
  <c r="L63" i="11"/>
  <c r="H68" i="11"/>
  <c r="J68" i="11" s="1"/>
  <c r="F69" i="11"/>
  <c r="F68" i="11" s="1"/>
  <c r="L80" i="11"/>
  <c r="L69" i="11" s="1"/>
  <c r="L68" i="11" s="1"/>
  <c r="I74" i="11"/>
  <c r="I69" i="11" l="1"/>
  <c r="E120" i="11"/>
  <c r="J18" i="11"/>
  <c r="M63" i="11"/>
  <c r="L41" i="11"/>
  <c r="L17" i="11" s="1"/>
  <c r="L117" i="11" s="1"/>
  <c r="L120" i="11" s="1"/>
  <c r="L162" i="11"/>
  <c r="I68" i="11"/>
  <c r="J17" i="11"/>
  <c r="H117" i="11"/>
  <c r="I18" i="11"/>
  <c r="G17" i="11"/>
  <c r="H120" i="11" l="1"/>
  <c r="J117" i="11"/>
  <c r="L125" i="11"/>
  <c r="L123" i="11"/>
  <c r="M41" i="11"/>
  <c r="M17" i="11" s="1"/>
  <c r="M117" i="11" s="1"/>
  <c r="M120" i="11" s="1"/>
  <c r="M162" i="11"/>
  <c r="G117" i="11"/>
  <c r="I17" i="11"/>
  <c r="E123" i="11"/>
  <c r="E125" i="11"/>
  <c r="M123" i="11" l="1"/>
  <c r="M125" i="11"/>
  <c r="M168" i="11"/>
  <c r="H123" i="11"/>
  <c r="J120" i="11"/>
  <c r="I117" i="11"/>
  <c r="G120" i="11"/>
  <c r="H125" i="11" l="1"/>
  <c r="J125" i="11" s="1"/>
  <c r="J123" i="11"/>
  <c r="G125" i="11"/>
  <c r="I125" i="11" s="1"/>
  <c r="G123" i="11"/>
  <c r="I123" i="11" s="1"/>
  <c r="I120" i="11"/>
  <c r="E240" i="11"/>
</calcChain>
</file>

<file path=xl/sharedStrings.xml><?xml version="1.0" encoding="utf-8"?>
<sst xmlns="http://schemas.openxmlformats.org/spreadsheetml/2006/main" count="839" uniqueCount="336">
  <si>
    <t>наименование вида регулируемых услуг: производство тепловой энергии</t>
  </si>
  <si>
    <t>№ п/п</t>
  </si>
  <si>
    <t>Наименование показателей</t>
  </si>
  <si>
    <t>Ед. изм.</t>
  </si>
  <si>
    <t>Утверждено ДКРЕМ</t>
  </si>
  <si>
    <t xml:space="preserve"> 2-ой  год реализации проекта (с 01.01.2022 по 31.12.2022г</t>
  </si>
  <si>
    <t xml:space="preserve">  3-ий  год реализации проекта (с 01.01.2023 по 31.12.2023г</t>
  </si>
  <si>
    <t xml:space="preserve">  4-ый  год реализации проекта (с 01.01.2024 по 31.12.2024г</t>
  </si>
  <si>
    <t xml:space="preserve">  5-ый  год реализации проекта (с 01.01.2025 по 31.12.2025г</t>
  </si>
  <si>
    <t>I</t>
  </si>
  <si>
    <t xml:space="preserve">Затраты на производство товаров и предоставление услуг, всего,в том числе: </t>
  </si>
  <si>
    <t xml:space="preserve">тыс.тенге </t>
  </si>
  <si>
    <t>Материальные затраты, всего, в том числе:</t>
  </si>
  <si>
    <t>1.1</t>
  </si>
  <si>
    <t>Сырье и материалы</t>
  </si>
  <si>
    <t>1.2</t>
  </si>
  <si>
    <t>Горюче-смазочные материалы</t>
  </si>
  <si>
    <t>1.3</t>
  </si>
  <si>
    <t>Топливо</t>
  </si>
  <si>
    <t xml:space="preserve">в том числе </t>
  </si>
  <si>
    <t>1.3.1</t>
  </si>
  <si>
    <t>Прейскурантная стоимость угля</t>
  </si>
  <si>
    <t>1.3.2</t>
  </si>
  <si>
    <t>Уголь</t>
  </si>
  <si>
    <t>1.3.3</t>
  </si>
  <si>
    <t xml:space="preserve"> Стоимость транспортировки угля </t>
  </si>
  <si>
    <t>1.3.4</t>
  </si>
  <si>
    <t xml:space="preserve">Перевозка по казахстанской железной дороге </t>
  </si>
  <si>
    <t>1.3.5</t>
  </si>
  <si>
    <t>Перевозка по российской железной дороге</t>
  </si>
  <si>
    <t>1.3.6</t>
  </si>
  <si>
    <t>Железнодорожные услуги на российской железной дороге</t>
  </si>
  <si>
    <t>1.3.7</t>
  </si>
  <si>
    <t>Мазут</t>
  </si>
  <si>
    <t>1.3.8</t>
  </si>
  <si>
    <t>1.4</t>
  </si>
  <si>
    <t>Энергия</t>
  </si>
  <si>
    <t>2</t>
  </si>
  <si>
    <t xml:space="preserve"> Расходы на оплату труда, всего, в том числе:</t>
  </si>
  <si>
    <t>2.1</t>
  </si>
  <si>
    <t xml:space="preserve"> Заработная плата производственного персонала</t>
  </si>
  <si>
    <t>2.2</t>
  </si>
  <si>
    <t xml:space="preserve">Социальный налог и  социальные отчисления </t>
  </si>
  <si>
    <t>2.3</t>
  </si>
  <si>
    <t xml:space="preserve">Обязательное социальное медицинское страхование </t>
  </si>
  <si>
    <t>2.4</t>
  </si>
  <si>
    <t>Обязательные профессиональные пенсионные выплаты</t>
  </si>
  <si>
    <t>3</t>
  </si>
  <si>
    <t xml:space="preserve"> Амортизация </t>
  </si>
  <si>
    <t>4.</t>
  </si>
  <si>
    <t>Ремонт, всего,  в том числе:</t>
  </si>
  <si>
    <t>4.1</t>
  </si>
  <si>
    <t>Ремонт, не приводящий к росту  стоимости основных средств</t>
  </si>
  <si>
    <t>5</t>
  </si>
  <si>
    <t xml:space="preserve">Прочие затраты производственного характера </t>
  </si>
  <si>
    <t>в том числе:</t>
  </si>
  <si>
    <t>5.1</t>
  </si>
  <si>
    <t>Подготовка кадров</t>
  </si>
  <si>
    <t>5.2</t>
  </si>
  <si>
    <t>Поверка приборов</t>
  </si>
  <si>
    <t>5.3</t>
  </si>
  <si>
    <t>Услуги РГП "Казводхоз"</t>
  </si>
  <si>
    <t>5.4</t>
  </si>
  <si>
    <t>Услуги автотранспортных предприятий</t>
  </si>
  <si>
    <t>5.5</t>
  </si>
  <si>
    <t>Услуги по демеркуризации ртутьсодержащих ламп</t>
  </si>
  <si>
    <t>5.6</t>
  </si>
  <si>
    <t>Услуги дезостанции</t>
  </si>
  <si>
    <t>5.7</t>
  </si>
  <si>
    <t>Услуги по вывозу мусора</t>
  </si>
  <si>
    <t>5.8</t>
  </si>
  <si>
    <t>Услуги пожарной охраны</t>
  </si>
  <si>
    <t>5.9</t>
  </si>
  <si>
    <t>Услуги пассажирского транспорта</t>
  </si>
  <si>
    <t>5.10</t>
  </si>
  <si>
    <t>Услуги охраны</t>
  </si>
  <si>
    <t>5.11</t>
  </si>
  <si>
    <t>Услуги связи</t>
  </si>
  <si>
    <t>5.12</t>
  </si>
  <si>
    <t>Плата за пользование земельными участками</t>
  </si>
  <si>
    <t>5.13</t>
  </si>
  <si>
    <t>Плата за эмиссии в окружающую среду</t>
  </si>
  <si>
    <t>5.14</t>
  </si>
  <si>
    <t>Расходы по охране труда</t>
  </si>
  <si>
    <t>5.15</t>
  </si>
  <si>
    <t>Вода и канализация</t>
  </si>
  <si>
    <t>5.16</t>
  </si>
  <si>
    <t xml:space="preserve">Плата за пользование водными ресурсами </t>
  </si>
  <si>
    <t>5.17</t>
  </si>
  <si>
    <t>Плата за использование радиочастотного спектра</t>
  </si>
  <si>
    <t>5.18</t>
  </si>
  <si>
    <t>Комплектующие к орг.технике</t>
  </si>
  <si>
    <t>5.19</t>
  </si>
  <si>
    <t>Канцелярские товары, бланочная продукция</t>
  </si>
  <si>
    <t>5.20</t>
  </si>
  <si>
    <t>Рекультивация  золоотвала</t>
  </si>
  <si>
    <t>5.21</t>
  </si>
  <si>
    <t>Налог на добычу полезных ископаемых</t>
  </si>
  <si>
    <t>5.22</t>
  </si>
  <si>
    <t>Утилизация опасных отходов</t>
  </si>
  <si>
    <t>5.23</t>
  </si>
  <si>
    <t xml:space="preserve">Командировочные расходы </t>
  </si>
  <si>
    <t>II</t>
  </si>
  <si>
    <t xml:space="preserve">Расходы периода, всего, в том числе </t>
  </si>
  <si>
    <t>6</t>
  </si>
  <si>
    <t xml:space="preserve"> Общие и административные расходы , всего, в том числе:     </t>
  </si>
  <si>
    <t>6.1</t>
  </si>
  <si>
    <t>6.2</t>
  </si>
  <si>
    <t>Социальный налог и социальные отчисления</t>
  </si>
  <si>
    <t>6.3</t>
  </si>
  <si>
    <t>6.4</t>
  </si>
  <si>
    <t>6.5</t>
  </si>
  <si>
    <t>Налоги и налоговые платежи</t>
  </si>
  <si>
    <t>6.5.1</t>
  </si>
  <si>
    <t>Налог на имущество</t>
  </si>
  <si>
    <t>6.5.2</t>
  </si>
  <si>
    <t>Налог на транспортные средства</t>
  </si>
  <si>
    <t>6.5.3</t>
  </si>
  <si>
    <t>6.5.4</t>
  </si>
  <si>
    <t>Прочие налоги (земельный налог)</t>
  </si>
  <si>
    <t>6.6</t>
  </si>
  <si>
    <t>Прочие расходы</t>
  </si>
  <si>
    <t>6.6.1</t>
  </si>
  <si>
    <t>Командировочные</t>
  </si>
  <si>
    <t>6.6.2</t>
  </si>
  <si>
    <t>Расходы на периодическую печать</t>
  </si>
  <si>
    <t>6.6.3</t>
  </si>
  <si>
    <t>Коммунальные услуги</t>
  </si>
  <si>
    <t>6.6.4</t>
  </si>
  <si>
    <t>6.6.5</t>
  </si>
  <si>
    <t>Услуги банка</t>
  </si>
  <si>
    <t>6.6.6</t>
  </si>
  <si>
    <t>6.6.7</t>
  </si>
  <si>
    <t>Услуги аудита</t>
  </si>
  <si>
    <t>6.6.8</t>
  </si>
  <si>
    <t>6.6.9</t>
  </si>
  <si>
    <t>6.6.10</t>
  </si>
  <si>
    <t>6.6.11</t>
  </si>
  <si>
    <t>6.6.12</t>
  </si>
  <si>
    <t>Услуги  дезостанции</t>
  </si>
  <si>
    <t>6.6.13</t>
  </si>
  <si>
    <t>6.6.14</t>
  </si>
  <si>
    <t>Комплектующие к орг. технике</t>
  </si>
  <si>
    <t>6.6.15</t>
  </si>
  <si>
    <t xml:space="preserve">Канцелярские  расходы, бланочная продукция </t>
  </si>
  <si>
    <t>6.6.16</t>
  </si>
  <si>
    <t>Содержание зданий, сооружений</t>
  </si>
  <si>
    <t>6.6.17</t>
  </si>
  <si>
    <t>6.6.18</t>
  </si>
  <si>
    <t>6.6.19</t>
  </si>
  <si>
    <t xml:space="preserve">Износ по нематериальным активам </t>
  </si>
  <si>
    <t>6.6.20</t>
  </si>
  <si>
    <t xml:space="preserve">Услуги по обязательному страхованию </t>
  </si>
  <si>
    <t>6.6.21</t>
  </si>
  <si>
    <t>Расходы по техдокументации</t>
  </si>
  <si>
    <t>6.6.22</t>
  </si>
  <si>
    <t>Услуги СМИ на размещение объявлений производственного характера</t>
  </si>
  <si>
    <t>6.6.23</t>
  </si>
  <si>
    <t>Услуги библиотеки</t>
  </si>
  <si>
    <t>6.6.24</t>
  </si>
  <si>
    <t>Энергоаудит энергосбережения и повышение энергоэффективности</t>
  </si>
  <si>
    <t>6.6.25</t>
  </si>
  <si>
    <t>Информационное обеспечение (АО "НаЦЭкС")</t>
  </si>
  <si>
    <t>6.6.26</t>
  </si>
  <si>
    <t>Услуги почты</t>
  </si>
  <si>
    <t>6.6.27</t>
  </si>
  <si>
    <t>Услуги нотариальные</t>
  </si>
  <si>
    <t>6.6.28</t>
  </si>
  <si>
    <t>Услуги по ведению реестра</t>
  </si>
  <si>
    <t>6.6.29</t>
  </si>
  <si>
    <t>Услуги стандартизации и метрологии</t>
  </si>
  <si>
    <t>6.6.30</t>
  </si>
  <si>
    <t xml:space="preserve"> Содержание здравпункта</t>
  </si>
  <si>
    <t>6.6.31</t>
  </si>
  <si>
    <t>Проведение инвентаризации выбросов парниковых газов и озоноразрушающих веществ с оформлением сопутствующих документов</t>
  </si>
  <si>
    <t>6.6.32</t>
  </si>
  <si>
    <t xml:space="preserve">Проведение верификации отчетов инвентаризации парниковых газов с оформлением сопутствующих документов </t>
  </si>
  <si>
    <t>6.6.33</t>
  </si>
  <si>
    <t>Услуги по обеспечению информационной безопасности Критически важных  объектов информационно-коммуникационной инфраструктуры</t>
  </si>
  <si>
    <t>6.6.34</t>
  </si>
  <si>
    <t xml:space="preserve">Услуги сторонних организаций по программному обеспечению </t>
  </si>
  <si>
    <t>7</t>
  </si>
  <si>
    <t xml:space="preserve">Расходы на выплату  вознаграждения </t>
  </si>
  <si>
    <t>III</t>
  </si>
  <si>
    <t xml:space="preserve"> Всего затрат на предоставление услуг </t>
  </si>
  <si>
    <t>IV</t>
  </si>
  <si>
    <t>Доход  (РБА*СП)</t>
  </si>
  <si>
    <t>V</t>
  </si>
  <si>
    <t>Регулируемая база задействованных активов (РБА)</t>
  </si>
  <si>
    <t>VI</t>
  </si>
  <si>
    <t>Всего доходов</t>
  </si>
  <si>
    <t>VII</t>
  </si>
  <si>
    <t>Объем предоставляемых  услуг</t>
  </si>
  <si>
    <t>тыс. Гкал</t>
  </si>
  <si>
    <t>VIII</t>
  </si>
  <si>
    <t xml:space="preserve">Тариф (без налога на добавленную стоимость) </t>
  </si>
  <si>
    <t>тенге\Гкал</t>
  </si>
  <si>
    <t>Справочно:</t>
  </si>
  <si>
    <t>8</t>
  </si>
  <si>
    <t>Среднесписочная численность персонала, всего</t>
  </si>
  <si>
    <t>в том числе</t>
  </si>
  <si>
    <t>8.1</t>
  </si>
  <si>
    <t>производственного</t>
  </si>
  <si>
    <t>8.2</t>
  </si>
  <si>
    <t>административного</t>
  </si>
  <si>
    <t>8.3</t>
  </si>
  <si>
    <t xml:space="preserve">обслуживающий </t>
  </si>
  <si>
    <t>9</t>
  </si>
  <si>
    <t>Среднемесячная заработная плата, всего , в том числе</t>
  </si>
  <si>
    <t>9.1</t>
  </si>
  <si>
    <t>произвоственного персонала</t>
  </si>
  <si>
    <t>9.2</t>
  </si>
  <si>
    <t>административного персонала</t>
  </si>
  <si>
    <t>9.3</t>
  </si>
  <si>
    <t>обслуживающего персонала</t>
  </si>
  <si>
    <t>10</t>
  </si>
  <si>
    <t>Капитальный ремонт, приводящий к увеличению стоимости осноных фондов</t>
  </si>
  <si>
    <t>11</t>
  </si>
  <si>
    <t>Затраты, осуществляемые за счет прибыли (расшифровка), без учета КПН*</t>
  </si>
  <si>
    <t>12</t>
  </si>
  <si>
    <t>Текущий (планово-предупредительный) ремонт, выполняемый хозяйственным способом, всего, в т.ч.</t>
  </si>
  <si>
    <t>12.1</t>
  </si>
  <si>
    <t>Материалы на ремонт</t>
  </si>
  <si>
    <t>12.2</t>
  </si>
  <si>
    <t>Заработная плата</t>
  </si>
  <si>
    <t>12.3</t>
  </si>
  <si>
    <t>Социальный налог</t>
  </si>
  <si>
    <t>Производственного</t>
  </si>
  <si>
    <t>Административного</t>
  </si>
  <si>
    <t>Обслуживающего</t>
  </si>
  <si>
    <t>Среднемесячная заработная плата, всего, в том числе:</t>
  </si>
  <si>
    <t>тенге</t>
  </si>
  <si>
    <t>Производственного персонала</t>
  </si>
  <si>
    <t>Административного персонала</t>
  </si>
  <si>
    <t>Обслуживающего персонала</t>
  </si>
  <si>
    <t>Капитальный ремонт</t>
  </si>
  <si>
    <t xml:space="preserve">Затраты, осуществляемые за счет прибыли, всего, (расшифровка приложена отдельно): </t>
  </si>
  <si>
    <t xml:space="preserve">Ремонт не приводящий к росту стоимости  основных средств, всего, в том числе: </t>
  </si>
  <si>
    <t>Социальный налог и социальные отчисления, ОСМС</t>
  </si>
  <si>
    <t>налоги</t>
  </si>
  <si>
    <t>матер.затраты</t>
  </si>
  <si>
    <t>ФОТ</t>
  </si>
  <si>
    <t>амортизация</t>
  </si>
  <si>
    <t xml:space="preserve"> Приложение 2 к приказу руководителя Департамента</t>
  </si>
  <si>
    <t>Комитета по регулированию естественных монополий</t>
  </si>
  <si>
    <t>Министерства национальной экономики Республики</t>
  </si>
  <si>
    <t>Казахстан по Северо-Казахстанской области от</t>
  </si>
  <si>
    <t xml:space="preserve"> ____ декабря 2020 года № ___-ОД</t>
  </si>
  <si>
    <t xml:space="preserve">Заработная плата административного персонала,обслуживающего персонала </t>
  </si>
  <si>
    <t>Амортизация</t>
  </si>
  <si>
    <t>Обязательные профессиональные пенсионные взносы</t>
  </si>
  <si>
    <t xml:space="preserve">тыс. тенге </t>
  </si>
  <si>
    <t>чел.</t>
  </si>
  <si>
    <t>5.24</t>
  </si>
  <si>
    <t>5.25</t>
  </si>
  <si>
    <t xml:space="preserve">Генеральный директор АО "СЕВКАЗЭНЕРГО"                                                            </t>
  </si>
  <si>
    <t>1-ый (базовый) год реализации проекта (с 01.01.2021 по 31.12.2021г</t>
  </si>
  <si>
    <t xml:space="preserve">сумма дохода, полученная в результате увеличения фактического объема производства тепловой энергии, относительно объема предусмотренного в ТС на 2021 год , за минусом дополнительных расходов </t>
  </si>
  <si>
    <t>Всего доходов, за минусом суммы НД и суммы превышения дохода</t>
  </si>
  <si>
    <t>О.В.Перфилов</t>
  </si>
  <si>
    <t xml:space="preserve">отклонение </t>
  </si>
  <si>
    <t>сумма необоснованно полученного дохода (НД) по неисполнению ИП по итогам 2016,2017,2018,2021г.</t>
  </si>
  <si>
    <t xml:space="preserve"> Приложение  к Правилам формирования тарифов</t>
  </si>
  <si>
    <t>утвержденным приказом Министра национальной экономики РК</t>
  </si>
  <si>
    <t xml:space="preserve"> от 19 ноября 2019 года № 90</t>
  </si>
  <si>
    <t>тонн</t>
  </si>
  <si>
    <t>ПРОЕКТ (с вводом с 1.11.2022г.)</t>
  </si>
  <si>
    <t>4</t>
  </si>
  <si>
    <t>От утвержденной (ст.6-ст4)</t>
  </si>
  <si>
    <t>От ПРОЕКТА (ст.7-ст.5)</t>
  </si>
  <si>
    <t xml:space="preserve">Проект субъекта естественной монополии </t>
  </si>
  <si>
    <t xml:space="preserve">Проект тарифной сметы на 2022 год </t>
  </si>
  <si>
    <t xml:space="preserve">наименование субъекта естественной монополии: акционерное общество "СЕВКАЗЭНЕРГО"  </t>
  </si>
  <si>
    <t>ПРОЕКТ ТС (с вводом с 1.11.2022г.)</t>
  </si>
  <si>
    <t xml:space="preserve"> Общие и административные расходы, всего, в том числе:     </t>
  </si>
  <si>
    <t>Дата  ____октября 2022 года</t>
  </si>
  <si>
    <t>от 13 августа 2019 года № 73</t>
  </si>
  <si>
    <t>Информация об исполнении утвержденной тарифной сметы на услугу по производству тепловой энергии  акционерного общества "СЕВКАЗЭНЕРГО"  по итогам 1 полугодия 2023 года</t>
  </si>
  <si>
    <t>Наименование показателей тарифной сметы</t>
  </si>
  <si>
    <t>Предусмотрено в утвержденной тарифной смете</t>
  </si>
  <si>
    <t>Отклонение в %</t>
  </si>
  <si>
    <t xml:space="preserve">Причины отклонения </t>
  </si>
  <si>
    <t>субъектов естественных монополий</t>
  </si>
  <si>
    <t xml:space="preserve">Министра национальной экономики </t>
  </si>
  <si>
    <t>Республики Казахстан</t>
  </si>
  <si>
    <t>Перфилов О.В.</t>
  </si>
  <si>
    <t xml:space="preserve">Затраты на производство товаров и предоставление услуг, всего, в том числе: </t>
  </si>
  <si>
    <t xml:space="preserve"> Приложение 5 </t>
  </si>
  <si>
    <t>Форма 2</t>
  </si>
  <si>
    <t>к Правилам осуществления деятельности</t>
  </si>
  <si>
    <t xml:space="preserve">утвержденным приказом </t>
  </si>
  <si>
    <t>за счет увеличения стоимости мазута</t>
  </si>
  <si>
    <t>за счет роста средей заработной платы и фактической численности производственного персонала</t>
  </si>
  <si>
    <t>за счет увеличения количества растопок</t>
  </si>
  <si>
    <t>сумма амортизационных отчислений увеличилась по результата проведенной переоценки  основных средст</t>
  </si>
  <si>
    <t>рост стоимости услуг</t>
  </si>
  <si>
    <t>рост стоимости моющих, чистящих и дезинфицирующих средств</t>
  </si>
  <si>
    <t>увеличение стоимости активов</t>
  </si>
  <si>
    <t>подорожание медикаментов</t>
  </si>
  <si>
    <t>затраты отнесены на производство (прочие)</t>
  </si>
  <si>
    <t>затраты отнесены на производство (прочие) с расходов периода (прочие)</t>
  </si>
  <si>
    <t xml:space="preserve">по фактическим затратам </t>
  </si>
  <si>
    <t>за счет роста стоимости канцелярских товаров</t>
  </si>
  <si>
    <t>за счет роста стоимости на спец.одежду, средства защиты, молоко</t>
  </si>
  <si>
    <t>демеркуризация  запланирована на второе полугодие</t>
  </si>
  <si>
    <t xml:space="preserve"> аудиторские расходы  запланированы  на второе полугодие</t>
  </si>
  <si>
    <t>за счет роста стоимости канцелярских товаров за отчетный период расходы составили 95,7% от учтенных в тарифе</t>
  </si>
  <si>
    <t>за счет роста стоимости услуг расходы составили 79,3% от учтенных в тарифе</t>
  </si>
  <si>
    <t xml:space="preserve">за счет увеличения  страховой суммы </t>
  </si>
  <si>
    <t>за счет роста стоимости на периодическую печать расходы за отчетный период составили 92,2% от расходов, предусмотренных в тарифе</t>
  </si>
  <si>
    <t>за счёт уменьшения суммы  оплаты за пользование зу, вследствие   расторжения договора аренды земельного участка № 133/1 от 6.02.2017г. (район оз. Белое)</t>
  </si>
  <si>
    <t>за счет роста стоимости ГСМ</t>
  </si>
  <si>
    <t>Увеличение стоимости угля, транспортно-экспедиторских услуг, услуг  РЖД (транспортировка и ж.д. услуги) расходы за отчетный период составили 77% от годовых расходов, предусмотренных ТС</t>
  </si>
  <si>
    <t xml:space="preserve">Основной причиной отклонения фактических затрат, от планируемых является полугодовой отчетный период. </t>
  </si>
  <si>
    <t>полугодовой отчетный период</t>
  </si>
  <si>
    <t>увеличения суммы налога на имущество в результате роста стоимости основных средств по итогам переоценки</t>
  </si>
  <si>
    <t>Основной причиной отклонения фактических затрат, от планируемых является полугодовой отчетный период</t>
  </si>
  <si>
    <t>за счет роста стоимости комплектующих к орг.технике</t>
  </si>
  <si>
    <t>рост тарифов на услуги ТОО "Кызылжар су"</t>
  </si>
  <si>
    <t xml:space="preserve">работы запланированы на второе полугодие </t>
  </si>
  <si>
    <t>за счет роста стоимости основных средств в результате  проведенной переоценки  основных средст</t>
  </si>
  <si>
    <t>по фактическим расходам за полугодовой период</t>
  </si>
  <si>
    <t xml:space="preserve">увеличение фонда оплаты труда за счет роста средей заработной платы и фактической численности административного и обслуживающего персонала </t>
  </si>
  <si>
    <t>за отчетный период расходы отсутствуют</t>
  </si>
  <si>
    <t>по фактическим расходам, за счет роста тарифов на коммунальные услуги</t>
  </si>
  <si>
    <t xml:space="preserve">по фактическим расходам </t>
  </si>
  <si>
    <t>за счет сокращения расходов</t>
  </si>
  <si>
    <t xml:space="preserve">расходы предусмотрены во  втором полугодии </t>
  </si>
  <si>
    <t>по фактическим расходам</t>
  </si>
  <si>
    <t xml:space="preserve">Основной причиной отклонения фактических затрат, от планируемых является полугодовой отчетный период, рост фактических затрат. </t>
  </si>
  <si>
    <t>в соответствии с фактическими затратами за отчетный период</t>
  </si>
  <si>
    <t>за счет роста стоимости энергии расходы за отчетный период составили 94% от планируемых годовых затратах в ТС</t>
  </si>
  <si>
    <t xml:space="preserve">полугодовой отчетный период </t>
  </si>
  <si>
    <t>С 01.01.2023г. применялся тариф, утвержденный приказом РГУ «ДКРЕМ МНЭ РК по СКО» № 60-ОД от 25 ноября  2022 года  "Об изменении утвержденного тарифа до истечения его срока на услугу по производству тепловой энергии акционерного общества "СЕВКАЗЭНЕРГО" в размере 3037,78 тенге\Гкал без НДС</t>
  </si>
  <si>
    <t>Фактически (ожидаемое) сложившиеся показатели тарифной сметы за 1 полугодие 2023 года</t>
  </si>
  <si>
    <t>по причине роста затрат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</si>
</sst>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"/>
    <numFmt numFmtId="165" formatCode="0.0"/>
    <numFmt numFmtId="166" formatCode="0.000"/>
    <numFmt numFmtId="167" formatCode="0.0000"/>
    <numFmt numFmtId="168" formatCode="_(* #,##0.0_);_(* \(#,##0.00\);_(* &quot;-&quot;??_);_(@_)"/>
    <numFmt numFmtId="169" formatCode="General_)"/>
    <numFmt numFmtId="170" formatCode="#,##0.0_);\(#,##0.0\)"/>
    <numFmt numFmtId="171" formatCode="#,##0.000_);\(#,##0.000\)"/>
    <numFmt numFmtId="172" formatCode="&quot;$&quot;#,\);\(&quot;$&quot;#,##0\)"/>
    <numFmt numFmtId="173" formatCode="\60\4\7\:"/>
    <numFmt numFmtId="174" formatCode="0&quot;  &quot;"/>
    <numFmt numFmtId="175" formatCode="&quot;$&quot;#,\);\(&quot;$&quot;#,\)"/>
    <numFmt numFmtId="176" formatCode="&quot;$&quot;#,;\(&quot;$&quot;#,\)"/>
    <numFmt numFmtId="177" formatCode="_-* #,##0\ _F_-;\-* #,##0\ _F_-;_-* &quot;-&quot;\ _F_-;_-@_-"/>
    <numFmt numFmtId="178" formatCode="_-* #,##0.00\ _F_-;\-* #,##0.00\ _F_-;_-* &quot;-&quot;??\ _F_-;_-@_-"/>
    <numFmt numFmtId="179" formatCode="#,##0.000"/>
  </numFmts>
  <fonts count="26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</font>
    <font>
      <sz val="10"/>
      <name val="Courier"/>
      <family val="1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</font>
    <font>
      <sz val="8"/>
      <name val="Arial"/>
      <family val="2"/>
      <charset val="204"/>
    </font>
    <font>
      <sz val="10"/>
      <name val="Helv"/>
    </font>
    <font>
      <sz val="8"/>
      <name val="Helvetica-Narrow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1" fillId="0" borderId="0"/>
    <xf numFmtId="0" fontId="3" fillId="0" borderId="0"/>
    <xf numFmtId="168" fontId="10" fillId="0" borderId="0" applyFill="0" applyBorder="0" applyAlignment="0"/>
    <xf numFmtId="169" fontId="10" fillId="0" borderId="0" applyFill="0" applyBorder="0" applyAlignment="0"/>
    <xf numFmtId="166" fontId="10" fillId="0" borderId="0" applyFill="0" applyBorder="0" applyAlignment="0"/>
    <xf numFmtId="170" fontId="11" fillId="0" borderId="0" applyFill="0" applyBorder="0" applyAlignment="0"/>
    <xf numFmtId="171" fontId="11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0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4" fontId="13" fillId="0" borderId="0" applyFill="0" applyBorder="0" applyAlignment="0"/>
    <xf numFmtId="38" fontId="14" fillId="0" borderId="4">
      <alignment vertical="center"/>
    </xf>
    <xf numFmtId="168" fontId="10" fillId="0" borderId="0" applyFill="0" applyBorder="0" applyAlignment="0"/>
    <xf numFmtId="169" fontId="10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38" fontId="15" fillId="4" borderId="0" applyNumberFormat="0" applyBorder="0" applyAlignment="0" applyProtection="0"/>
    <xf numFmtId="0" fontId="16" fillId="0" borderId="5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5" borderId="1" applyNumberFormat="0" applyBorder="0" applyAlignment="0" applyProtection="0"/>
    <xf numFmtId="168" fontId="10" fillId="0" borderId="0" applyFill="0" applyBorder="0" applyAlignment="0"/>
    <xf numFmtId="169" fontId="10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174" fontId="3" fillId="0" borderId="0"/>
    <xf numFmtId="0" fontId="18" fillId="0" borderId="0"/>
    <xf numFmtId="0" fontId="19" fillId="6" borderId="0"/>
    <xf numFmtId="171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0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68" fontId="10" fillId="0" borderId="0" applyFill="0" applyBorder="0" applyAlignment="0"/>
    <xf numFmtId="169" fontId="10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49" fontId="13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0" fontId="3" fillId="0" borderId="0"/>
    <xf numFmtId="0" fontId="18" fillId="0" borderId="0"/>
    <xf numFmtId="0" fontId="18" fillId="0" borderId="0"/>
    <xf numFmtId="0" fontId="20" fillId="0" borderId="0">
      <alignment horizontal="left"/>
    </xf>
    <xf numFmtId="0" fontId="21" fillId="0" borderId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1" applyFill="1" applyAlignment="1">
      <alignment horizontal="center" vertical="center" wrapText="1"/>
    </xf>
    <xf numFmtId="0" fontId="1" fillId="0" borderId="0" xfId="1" applyFill="1" applyAlignment="1">
      <alignment horizontal="left" vertical="center" wrapText="1"/>
    </xf>
    <xf numFmtId="0" fontId="1" fillId="2" borderId="0" xfId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4" fontId="1" fillId="0" borderId="0" xfId="1" applyNumberFormat="1" applyFont="1" applyFill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164" fontId="1" fillId="0" borderId="0" xfId="1" applyNumberFormat="1" applyFill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justify" vertical="center"/>
    </xf>
    <xf numFmtId="164" fontId="1" fillId="0" borderId="0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64" fontId="1" fillId="3" borderId="0" xfId="1" applyNumberFormat="1" applyFill="1" applyAlignment="1">
      <alignment horizontal="center" vertical="center" wrapText="1"/>
    </xf>
    <xf numFmtId="164" fontId="1" fillId="2" borderId="0" xfId="1" applyNumberFormat="1" applyFill="1" applyAlignment="1">
      <alignment horizontal="center" vertical="center" wrapText="1"/>
    </xf>
    <xf numFmtId="2" fontId="1" fillId="0" borderId="0" xfId="1" applyNumberFormat="1" applyFont="1" applyFill="1" applyAlignment="1">
      <alignment horizontal="center" vertical="center" wrapText="1"/>
    </xf>
    <xf numFmtId="167" fontId="1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" fillId="0" borderId="0" xfId="1" applyAlignment="1">
      <alignment horizontal="center" vertical="center" wrapText="1"/>
    </xf>
    <xf numFmtId="165" fontId="1" fillId="2" borderId="0" xfId="1" applyNumberFormat="1" applyFill="1" applyAlignment="1">
      <alignment horizontal="center" vertical="center" wrapText="1"/>
    </xf>
    <xf numFmtId="4" fontId="1" fillId="3" borderId="0" xfId="1" applyNumberFormat="1" applyFill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79" fontId="1" fillId="3" borderId="0" xfId="1" applyNumberFormat="1" applyFill="1" applyAlignment="1">
      <alignment horizontal="center" vertical="center" wrapText="1"/>
    </xf>
    <xf numFmtId="166" fontId="1" fillId="3" borderId="0" xfId="1" applyNumberFormat="1" applyFill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  <xf numFmtId="179" fontId="5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79" fontId="1" fillId="2" borderId="0" xfId="1" applyNumberForma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4" fillId="0" borderId="0" xfId="2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right" vertical="center"/>
    </xf>
    <xf numFmtId="0" fontId="5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165" fontId="1" fillId="3" borderId="0" xfId="1" applyNumberFormat="1" applyFill="1" applyAlignment="1">
      <alignment horizontal="center" vertical="center" wrapText="1"/>
    </xf>
    <xf numFmtId="2" fontId="1" fillId="2" borderId="0" xfId="1" applyNumberFormat="1" applyFill="1" applyAlignment="1">
      <alignment horizontal="center" vertical="center" wrapText="1"/>
    </xf>
    <xf numFmtId="179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4" fillId="0" borderId="0" xfId="2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2" fillId="0" borderId="0" xfId="1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4" fillId="0" borderId="8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</cellXfs>
  <cellStyles count="56">
    <cellStyle name="Calc Currency (0)" xfId="3" xr:uid="{00000000-0005-0000-0000-000000000000}"/>
    <cellStyle name="Calc Currency (2)" xfId="4" xr:uid="{00000000-0005-0000-0000-000001000000}"/>
    <cellStyle name="Calc Percent (0)" xfId="5" xr:uid="{00000000-0005-0000-0000-000002000000}"/>
    <cellStyle name="Calc Percent (1)" xfId="6" xr:uid="{00000000-0005-0000-0000-000003000000}"/>
    <cellStyle name="Calc Percent (2)" xfId="7" xr:uid="{00000000-0005-0000-0000-000004000000}"/>
    <cellStyle name="Calc Units (0)" xfId="8" xr:uid="{00000000-0005-0000-0000-000005000000}"/>
    <cellStyle name="Calc Units (1)" xfId="9" xr:uid="{00000000-0005-0000-0000-000006000000}"/>
    <cellStyle name="Calc Units (2)" xfId="10" xr:uid="{00000000-0005-0000-0000-000007000000}"/>
    <cellStyle name="Comma [0]_#6 Temps &amp; Contractors" xfId="11" xr:uid="{00000000-0005-0000-0000-000008000000}"/>
    <cellStyle name="Comma [00]" xfId="12" xr:uid="{00000000-0005-0000-0000-000009000000}"/>
    <cellStyle name="Comma_#6 Temps &amp; Contractors" xfId="13" xr:uid="{00000000-0005-0000-0000-00000A000000}"/>
    <cellStyle name="Currency [0]_#6 Temps &amp; Contractors" xfId="14" xr:uid="{00000000-0005-0000-0000-00000B000000}"/>
    <cellStyle name="Currency [00]" xfId="15" xr:uid="{00000000-0005-0000-0000-00000C000000}"/>
    <cellStyle name="Currency_#6 Temps &amp; Contractors" xfId="16" xr:uid="{00000000-0005-0000-0000-00000D000000}"/>
    <cellStyle name="Date Short" xfId="17" xr:uid="{00000000-0005-0000-0000-00000E000000}"/>
    <cellStyle name="DELTA" xfId="18" xr:uid="{00000000-0005-0000-0000-00000F000000}"/>
    <cellStyle name="Enter Currency (0)" xfId="19" xr:uid="{00000000-0005-0000-0000-000010000000}"/>
    <cellStyle name="Enter Currency (2)" xfId="20" xr:uid="{00000000-0005-0000-0000-000011000000}"/>
    <cellStyle name="Enter Units (0)" xfId="21" xr:uid="{00000000-0005-0000-0000-000012000000}"/>
    <cellStyle name="Enter Units (1)" xfId="22" xr:uid="{00000000-0005-0000-0000-000013000000}"/>
    <cellStyle name="Enter Units (2)" xfId="23" xr:uid="{00000000-0005-0000-0000-000014000000}"/>
    <cellStyle name="Grey" xfId="24" xr:uid="{00000000-0005-0000-0000-000015000000}"/>
    <cellStyle name="Header1" xfId="25" xr:uid="{00000000-0005-0000-0000-000016000000}"/>
    <cellStyle name="Header2" xfId="26" xr:uid="{00000000-0005-0000-0000-000017000000}"/>
    <cellStyle name="Hyperlink_RESULTS" xfId="27" xr:uid="{00000000-0005-0000-0000-000018000000}"/>
    <cellStyle name="Input [yellow]" xfId="28" xr:uid="{00000000-0005-0000-0000-000019000000}"/>
    <cellStyle name="Link Currency (0)" xfId="29" xr:uid="{00000000-0005-0000-0000-00001A000000}"/>
    <cellStyle name="Link Currency (2)" xfId="30" xr:uid="{00000000-0005-0000-0000-00001B000000}"/>
    <cellStyle name="Link Units (0)" xfId="31" xr:uid="{00000000-0005-0000-0000-00001C000000}"/>
    <cellStyle name="Link Units (1)" xfId="32" xr:uid="{00000000-0005-0000-0000-00001D000000}"/>
    <cellStyle name="Link Units (2)" xfId="33" xr:uid="{00000000-0005-0000-0000-00001E000000}"/>
    <cellStyle name="Normal - Style1" xfId="34" xr:uid="{00000000-0005-0000-0000-00001F000000}"/>
    <cellStyle name="Normal_# 41-Market &amp;Trends" xfId="35" xr:uid="{00000000-0005-0000-0000-000020000000}"/>
    <cellStyle name="paint" xfId="36" xr:uid="{00000000-0005-0000-0000-000021000000}"/>
    <cellStyle name="Percent [0]" xfId="37" xr:uid="{00000000-0005-0000-0000-000022000000}"/>
    <cellStyle name="Percent [00]" xfId="38" xr:uid="{00000000-0005-0000-0000-000023000000}"/>
    <cellStyle name="Percent [2]" xfId="39" xr:uid="{00000000-0005-0000-0000-000024000000}"/>
    <cellStyle name="Percent_#6 Temps &amp; Contractors" xfId="40" xr:uid="{00000000-0005-0000-0000-000025000000}"/>
    <cellStyle name="PrePop Currency (0)" xfId="41" xr:uid="{00000000-0005-0000-0000-000026000000}"/>
    <cellStyle name="PrePop Currency (2)" xfId="42" xr:uid="{00000000-0005-0000-0000-000027000000}"/>
    <cellStyle name="PrePop Units (0)" xfId="43" xr:uid="{00000000-0005-0000-0000-000028000000}"/>
    <cellStyle name="PrePop Units (1)" xfId="44" xr:uid="{00000000-0005-0000-0000-000029000000}"/>
    <cellStyle name="PrePop Units (2)" xfId="45" xr:uid="{00000000-0005-0000-0000-00002A000000}"/>
    <cellStyle name="Text Indent A" xfId="46" xr:uid="{00000000-0005-0000-0000-00002B000000}"/>
    <cellStyle name="Text Indent B" xfId="47" xr:uid="{00000000-0005-0000-0000-00002C000000}"/>
    <cellStyle name="Text Indent C" xfId="48" xr:uid="{00000000-0005-0000-0000-00002D000000}"/>
    <cellStyle name="Обычный" xfId="0" builtinId="0"/>
    <cellStyle name="Обычный 2" xfId="2" xr:uid="{00000000-0005-0000-0000-00002F000000}"/>
    <cellStyle name="Обычный 2 14" xfId="49" xr:uid="{00000000-0005-0000-0000-000030000000}"/>
    <cellStyle name="Обычный 2 2" xfId="50" xr:uid="{00000000-0005-0000-0000-000031000000}"/>
    <cellStyle name="Обычный 3" xfId="51" xr:uid="{00000000-0005-0000-0000-000032000000}"/>
    <cellStyle name="Обычный 4 3" xfId="52" xr:uid="{00000000-0005-0000-0000-000033000000}"/>
    <cellStyle name="Обычный_Справочная таблица в ПЭО для тарифов" xfId="1" xr:uid="{00000000-0005-0000-0000-000034000000}"/>
    <cellStyle name="Стиль 1" xfId="53" xr:uid="{00000000-0005-0000-0000-000035000000}"/>
    <cellStyle name="Тысячи [0]_Example " xfId="54" xr:uid="{00000000-0005-0000-0000-000036000000}"/>
    <cellStyle name="Тысячи_Example " xfId="55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94;&#1072;&#1090;&#1101;&#1082;\2007&#1075;%20&#1074;%20&#1040;&#1060;&#1053;\2271.2%20Consolidated%20IFRS%20BS%20&amp;%20disclosures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home\&#1072;&#1091;&#1076;&#1080;&#1090;\2271.2%20Consolidated%20IFRS%20BS%20&amp;%20disclosures%202006\cafe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Documents%20and%20Settings\mtbuh_24\&#1052;&#1086;&#1080;%20&#1076;&#1086;&#1082;&#1091;&#1084;&#1077;&#1085;&#1090;&#1099;\&#1050;&#1086;&#1085;&#1075;&#1083;&#1086;&#1084;&#1077;&#1088;&#1072;&#1090;\2009\&#1050;&#1086;&#1085;&#1075;&#1083;&#1086;&#1084;&#1077;&#1088;&#1072;&#1090;%20(02&#1082;&#1074;09&#1075;.)\&#1044;&#1083;&#1103;%20&#1072;&#1091;&#1076;&#1080;&#1090;&#1072;%202008\Worksheet%20in%202221%20Financial%20Statements%20in%20Excel%20for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Operations\Services%20&amp;%20Transportation\Eurest%20Raytheon\Finance\Accounts\PAYROLL\History%20ERRS%2002\November__2002\Reallocati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&#1052;&#1086;&#1080;%20&#1076;&#1086;&#1082;&#1091;&#1084;&#1077;&#1085;&#1090;&#1099;\&#1041;&#1102;&#1076;&#1078;&#1077;&#1090;%20&#1080;%20&#1072;&#1085;&#1072;&#1083;&#1080;&#1079;%202009%20&#1075;&#1086;&#1076;\&#1041;&#1102;&#1076;&#1078;&#1077;&#1090;%20&#1085;&#1077;&#1086;&#1089;&#1085;&#1086;&#1074;.&#1076;&#1077;&#1103;&#1090;-&#1090;&#1080;%20&#1085;&#1072;%202009&#1075;&#1086;&#107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&#1041;&#1102;&#1076;&#1078;&#1077;&#1090;%20&#1085;&#1072;%202018%20&#1075;&#1086;&#1076;\&#1054;&#1093;&#1088;&#1072;&#1085;&#1072;%20&#1090;&#1088;&#1091;&#1076;&#1072;%20&#1089;%20&#1093;&#1074;&#1086;&#1089;&#1090;&#1072;&#1084;&#1080;%20&#1086;&#1090;%2016.10.2017\&#1054;&#1057;&#1053;&#1054;&#1042;&#1053;&#1054;&#1049;%20&#1091;&#1088;&#1077;&#1079;&#1072;&#1085;&#1085;&#1099;&#1081;%20&#1041;&#1102;&#1076;&#1078;&#1077;&#1090;%202018%20&#1075;&#1086;&#1076;%20&#1054;&#1093;&#1088;&#1072;&#1085;&#1072;%20&#1090;&#1088;&#1091;&#1076;&#1072;%20(20.11.17%20&#1075;.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-main\obpik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Operations\Services%20&amp;%20Transportation\Eurest%20Raytheon\Finance\Finance\Business%20Analyst\Scala%20Journals\Accrual%20for%20tea&amp;coffee%20invoi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Users\tt-ekpeo-1\AppData\Local\Microsoft\Windows\Temporary%20Internet%20Files\Content.Outlook\RPP3YJG6\&#1050;&#1086;&#1087;&#1080;&#1103;%20&#1041;&#1102;&#1076;&#1078;&#1077;&#1090;%202018%20&#1075;&#1086;&#1076;%20&#1054;&#1093;&#1088;&#1072;&#1085;&#1072;%20&#1090;&#1088;&#1091;&#1076;&#1072;%20&#1054;&#1082;&#1086;&#1085;&#1095;&#1072;&#1090;&#1077;&#1083;&#1100;&#1085;&#1099;&#1081;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BPIK\&#1042;&#1086;&#1087;&#1088;&#1086;&#1089;&#1099;%20&#1087;&#1086;%20&#1087;&#1088;&#1077;&#1079;&#1077;&#1085;&#1090;&#1072;&#1094;&#1080;&#1080;%20(&#1050;&#1080;&#1077;&#1074;)\&#1060;&#1080;&#1085;.%20&#1084;&#1086;&#1076;&#1077;&#1083;&#1100;%2007-13\Pavlodar_power%20&#1084;&#1086;&#1076;&#1077;&#1083;&#1100;%20&#1072;&#1087;&#1076;&#1101;&#1081;&#1090;%204apr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  <sheetName val="д.7.001"/>
      <sheetName val="Workings"/>
      <sheetName val="Inputs"/>
      <sheetName val="income statement"/>
      <sheetName val="ratios"/>
      <sheetName val="balance sheet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/>
      <sheetData sheetId="1">
        <row r="10">
          <cell r="C10">
            <v>500.01100000000002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 refreshError="1"/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5">
          <cell r="A15">
            <v>112600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8">
          <cell r="A28">
            <v>123440</v>
          </cell>
        </row>
        <row r="30">
          <cell r="A30">
            <v>123450</v>
          </cell>
        </row>
        <row r="32">
          <cell r="A32">
            <v>123451</v>
          </cell>
        </row>
        <row r="34">
          <cell r="A34">
            <v>123452</v>
          </cell>
        </row>
        <row r="36">
          <cell r="A36">
            <v>123500</v>
          </cell>
        </row>
        <row r="38">
          <cell r="A38">
            <v>123550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3">
          <cell r="A63">
            <v>156550</v>
          </cell>
        </row>
        <row r="65">
          <cell r="A65">
            <v>156560</v>
          </cell>
        </row>
        <row r="67">
          <cell r="A67">
            <v>156570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  <sheetName val="list_accounts"/>
      <sheetName val="list_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г (скорр)"/>
      <sheetName val="2009г первонач"/>
      <sheetName val="2008г столовая ТТ"/>
      <sheetName val="Лист1"/>
      <sheetName val="столовая"/>
      <sheetName val="АУП"/>
      <sheetName val="сл экспл"/>
      <sheetName val="сл АТ"/>
      <sheetName val="УУТЭиЭК"/>
      <sheetName val="сл ремонта"/>
      <sheetName val="СР 3"/>
      <sheetName val="СР 2"/>
      <sheetName val="СР 1"/>
      <sheetName val="свод 1"/>
      <sheetName val="свод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чие ПТС (разбивка)"/>
      <sheetName val="свод (2)"/>
      <sheetName val="лит-ра  (2)"/>
      <sheetName val="огнетушители"/>
      <sheetName val="Спецжиры "/>
      <sheetName val="расчет спецжиров"/>
      <sheetName val="расчет медосмотры "/>
      <sheetName val="разбивка на медосмотр (ВСЕ)"/>
      <sheetName val="разбивка на медосмотр (р.п.)"/>
      <sheetName val=" медосмотр (АХП)"/>
      <sheetName val="медосмотр (Энерго,УР)"/>
      <sheetName val=" медосмотр (Экспл.)"/>
      <sheetName val=" медосмотр (СР,УУПТиЭ)"/>
      <sheetName val="медикаменты"/>
      <sheetName val="спец. одежда прав Буракова"/>
      <sheetName val="спецодежда свод Буракова"/>
      <sheetName val="спец. одежда прав"/>
      <sheetName val="спецодежда свод"/>
      <sheetName val="расчет спецодежды"/>
      <sheetName val="мыло, салф  (2)"/>
      <sheetName val="расчет мыла"/>
      <sheetName val="перечень огнетушител"/>
      <sheetName val="ЦАЭ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лит-ра  (2)"/>
      <sheetName val="огнетушители"/>
      <sheetName val="Спецжиры "/>
      <sheetName val="расчет спецжиров"/>
      <sheetName val="медосмотры прав (2)"/>
      <sheetName val="разбивка на медосмотр (2)"/>
      <sheetName val="медикаменты"/>
      <sheetName val="спец. одежда прав Буракова"/>
      <sheetName val="спецодежда свод Буракова"/>
      <sheetName val="спец. одежда прав"/>
      <sheetName val="спецодежда свод"/>
      <sheetName val="расчет спецодежды"/>
      <sheetName val="мыло, салф  (2)"/>
      <sheetName val="расчет мыла"/>
      <sheetName val="перечень огнетушител"/>
      <sheetName val="ЦАЭ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  <sheetName val="SA_Procedures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alance sheet"/>
      <sheetName val="service sheet"/>
      <sheetName val="Income statement-оригинал"/>
      <sheetName val="Income statement (Уголь-400)"/>
      <sheetName val="cashflow"/>
      <sheetName val="cashflow (Уголь-400)"/>
      <sheetName val="ПНПЗ calc (уголь 400)"/>
      <sheetName val="ПНПЗ calcs"/>
      <sheetName val="TETS wo PNPZ (Уголь 400)"/>
      <sheetName val="TETS wo PNPZ"/>
      <sheetName val="Summary (уголь 400)"/>
      <sheetName val="Summary2"/>
      <sheetName val="valuation (уголь 400)"/>
      <sheetName val="Valuation"/>
      <sheetName val="12 разд. все"/>
      <sheetName val="ремонт 25"/>
      <sheetName val="list_cc"/>
      <sheetName val="cma calculations- r factor"/>
      <sheetName val="cma calculations- figure 5440.1"/>
      <sheetName val="list_accounts"/>
      <sheetName val="д.7.001"/>
      <sheetName val="тэп (3)"/>
    </sheetNames>
    <sheetDataSet>
      <sheetData sheetId="0"/>
      <sheetData sheetId="1"/>
      <sheetData sheetId="2"/>
      <sheetData sheetId="3" refreshError="1">
        <row r="97">
          <cell r="B97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C1">
            <v>0.15</v>
          </cell>
        </row>
        <row r="2">
          <cell r="C2">
            <v>0.05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  <sheetName val="interbank_borrow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169E-15B1-411B-8C82-8508DBB12526}">
  <sheetPr codeName="Лист1">
    <tabColor indexed="38"/>
    <pageSetUpPr fitToPage="1"/>
  </sheetPr>
  <dimension ref="A1:T293"/>
  <sheetViews>
    <sheetView showWhiteSpace="0" view="pageBreakPreview" topLeftCell="A9" zoomScale="70" zoomScaleNormal="70" zoomScaleSheetLayoutView="70" workbookViewId="0">
      <selection activeCell="B13" sqref="B13"/>
    </sheetView>
  </sheetViews>
  <sheetFormatPr defaultColWidth="10.28515625" defaultRowHeight="15" outlineLevelRow="1"/>
  <cols>
    <col min="1" max="1" width="7.7109375" style="1" customWidth="1"/>
    <col min="2" max="2" width="50.7109375" style="2" customWidth="1"/>
    <col min="3" max="3" width="20.85546875" style="1" customWidth="1"/>
    <col min="4" max="4" width="0.140625" style="1" hidden="1" customWidth="1"/>
    <col min="5" max="5" width="15.140625" style="1" hidden="1" customWidth="1"/>
    <col min="6" max="6" width="3.7109375" style="1" hidden="1" customWidth="1"/>
    <col min="7" max="7" width="22.42578125" style="1" hidden="1" customWidth="1"/>
    <col min="8" max="8" width="30.5703125" style="1" customWidth="1"/>
    <col min="9" max="9" width="0.140625" style="1" customWidth="1"/>
    <col min="10" max="10" width="13.42578125" style="1" hidden="1" customWidth="1"/>
    <col min="11" max="11" width="13.5703125" style="1" hidden="1" customWidth="1"/>
    <col min="12" max="12" width="13.140625" style="1" hidden="1" customWidth="1"/>
    <col min="13" max="13" width="13.5703125" style="1" hidden="1" customWidth="1"/>
    <col min="14" max="14" width="17.7109375" style="1" customWidth="1"/>
    <col min="15" max="15" width="17.28515625" style="1" customWidth="1"/>
    <col min="16" max="194" width="11.42578125" style="1" customWidth="1"/>
    <col min="195" max="16384" width="10.28515625" style="1"/>
  </cols>
  <sheetData>
    <row r="1" spans="1:14" ht="18.75" hidden="1">
      <c r="A1" s="58"/>
      <c r="B1" s="58"/>
      <c r="C1" s="58"/>
      <c r="D1" s="58"/>
      <c r="E1" s="75" t="s">
        <v>243</v>
      </c>
      <c r="F1" s="75"/>
      <c r="G1" s="75"/>
      <c r="H1" s="75"/>
      <c r="I1" s="75"/>
      <c r="J1" s="75"/>
      <c r="K1" s="75"/>
      <c r="L1" s="75"/>
      <c r="M1" s="75"/>
    </row>
    <row r="2" spans="1:14" ht="18.75" hidden="1" customHeight="1">
      <c r="A2" s="58"/>
      <c r="B2" s="58"/>
      <c r="C2" s="58"/>
      <c r="D2" s="58"/>
      <c r="E2" s="75" t="s">
        <v>244</v>
      </c>
      <c r="F2" s="75"/>
      <c r="G2" s="75"/>
      <c r="H2" s="75"/>
      <c r="I2" s="75"/>
      <c r="J2" s="75"/>
      <c r="K2" s="75"/>
      <c r="L2" s="75"/>
      <c r="M2" s="75"/>
    </row>
    <row r="3" spans="1:14" ht="18.75" hidden="1">
      <c r="A3" s="58"/>
      <c r="B3" s="58"/>
      <c r="C3" s="58"/>
      <c r="D3" s="58"/>
      <c r="E3" s="75" t="s">
        <v>245</v>
      </c>
      <c r="F3" s="75"/>
      <c r="G3" s="75"/>
      <c r="H3" s="75"/>
      <c r="I3" s="75"/>
      <c r="J3" s="75"/>
      <c r="K3" s="75"/>
      <c r="L3" s="75"/>
      <c r="M3" s="75"/>
    </row>
    <row r="4" spans="1:14" ht="18.75" hidden="1">
      <c r="A4" s="58"/>
      <c r="B4" s="58"/>
      <c r="C4" s="58"/>
      <c r="D4" s="58"/>
      <c r="E4" s="75" t="s">
        <v>246</v>
      </c>
      <c r="F4" s="75"/>
      <c r="G4" s="75"/>
      <c r="H4" s="75"/>
      <c r="I4" s="75"/>
      <c r="J4" s="75"/>
      <c r="K4" s="75"/>
      <c r="L4" s="75"/>
      <c r="M4" s="75"/>
    </row>
    <row r="5" spans="1:14" ht="18.75" hidden="1">
      <c r="A5" s="58"/>
      <c r="B5" s="58"/>
      <c r="C5" s="58"/>
      <c r="D5" s="58"/>
      <c r="E5" s="75" t="s">
        <v>247</v>
      </c>
      <c r="F5" s="75"/>
      <c r="G5" s="75"/>
      <c r="H5" s="75"/>
      <c r="I5" s="75"/>
      <c r="J5" s="75"/>
      <c r="K5" s="75"/>
      <c r="L5" s="75"/>
      <c r="M5" s="75"/>
    </row>
    <row r="6" spans="1:14" ht="18.75" hidden="1">
      <c r="A6" s="58"/>
      <c r="B6" s="58"/>
      <c r="C6" s="58"/>
      <c r="D6" s="58"/>
      <c r="E6" s="60"/>
      <c r="F6" s="60"/>
      <c r="G6" s="60"/>
      <c r="H6" s="60"/>
      <c r="I6" s="60"/>
      <c r="J6" s="74" t="s">
        <v>262</v>
      </c>
      <c r="K6" s="74"/>
      <c r="L6" s="74"/>
      <c r="M6" s="74"/>
      <c r="N6" s="57"/>
    </row>
    <row r="7" spans="1:14" ht="18.75" hidden="1">
      <c r="A7" s="58"/>
      <c r="B7" s="58"/>
      <c r="C7" s="58"/>
      <c r="D7" s="58"/>
      <c r="E7" s="60"/>
      <c r="F7" s="74" t="s">
        <v>263</v>
      </c>
      <c r="G7" s="74"/>
      <c r="H7" s="74"/>
      <c r="I7" s="74"/>
      <c r="J7" s="74"/>
      <c r="K7" s="74"/>
      <c r="L7" s="74"/>
      <c r="M7" s="74"/>
      <c r="N7" s="57"/>
    </row>
    <row r="8" spans="1:14" ht="38.25" hidden="1" customHeight="1">
      <c r="A8" s="58"/>
      <c r="B8" s="58"/>
      <c r="C8" s="58"/>
      <c r="D8" s="58"/>
      <c r="E8" s="60"/>
      <c r="F8" s="60"/>
      <c r="G8" s="60"/>
      <c r="H8" s="60"/>
      <c r="I8" s="60"/>
      <c r="J8" s="74" t="s">
        <v>264</v>
      </c>
      <c r="K8" s="74"/>
      <c r="L8" s="74"/>
      <c r="M8" s="74"/>
      <c r="N8" s="57"/>
    </row>
    <row r="9" spans="1:14" ht="33" customHeight="1">
      <c r="A9" s="58"/>
      <c r="B9" s="58"/>
      <c r="C9" s="58"/>
      <c r="D9" s="58"/>
      <c r="E9" s="39"/>
      <c r="F9" s="39"/>
      <c r="G9" s="39"/>
      <c r="H9" s="39"/>
      <c r="I9" s="39"/>
      <c r="J9" s="39"/>
      <c r="K9" s="39"/>
      <c r="L9" s="39"/>
      <c r="M9" s="39"/>
    </row>
    <row r="10" spans="1:14" ht="18.75">
      <c r="A10" s="58"/>
      <c r="B10" s="77" t="s">
        <v>271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</row>
    <row r="11" spans="1:14" ht="18.75">
      <c r="A11" s="78" t="s">
        <v>272</v>
      </c>
      <c r="B11" s="78"/>
      <c r="C11" s="78"/>
      <c r="D11" s="78"/>
      <c r="E11" s="78"/>
      <c r="F11" s="78"/>
      <c r="G11" s="78"/>
      <c r="H11" s="78"/>
      <c r="I11" s="58"/>
      <c r="J11" s="58"/>
      <c r="K11" s="58"/>
      <c r="L11" s="58"/>
      <c r="M11" s="58"/>
    </row>
    <row r="12" spans="1:14" ht="18.75">
      <c r="A12" s="78" t="s">
        <v>0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spans="1:14" ht="18.75">
      <c r="A13" s="58"/>
      <c r="B13" s="58"/>
      <c r="C13" s="58"/>
      <c r="D13" s="58"/>
    </row>
    <row r="14" spans="1:14" ht="64.5" customHeight="1">
      <c r="A14" s="79" t="s">
        <v>1</v>
      </c>
      <c r="B14" s="79" t="s">
        <v>2</v>
      </c>
      <c r="C14" s="79" t="s">
        <v>3</v>
      </c>
      <c r="D14" s="55" t="s">
        <v>4</v>
      </c>
      <c r="E14" s="55" t="s">
        <v>4</v>
      </c>
      <c r="F14" s="55" t="s">
        <v>266</v>
      </c>
      <c r="G14" s="79" t="s">
        <v>270</v>
      </c>
      <c r="H14" s="79"/>
      <c r="I14" s="80" t="s">
        <v>260</v>
      </c>
      <c r="J14" s="81"/>
      <c r="K14" s="80" t="s">
        <v>4</v>
      </c>
      <c r="L14" s="82"/>
      <c r="M14" s="81"/>
    </row>
    <row r="15" spans="1:14" ht="65.25" customHeight="1">
      <c r="A15" s="79"/>
      <c r="B15" s="79"/>
      <c r="C15" s="79"/>
      <c r="D15" s="55" t="s">
        <v>256</v>
      </c>
      <c r="E15" s="55" t="s">
        <v>5</v>
      </c>
      <c r="F15" s="55" t="s">
        <v>5</v>
      </c>
      <c r="G15" s="55" t="s">
        <v>5</v>
      </c>
      <c r="H15" s="55" t="s">
        <v>273</v>
      </c>
      <c r="I15" s="55" t="s">
        <v>268</v>
      </c>
      <c r="J15" s="55" t="s">
        <v>269</v>
      </c>
      <c r="K15" s="55" t="s">
        <v>6</v>
      </c>
      <c r="L15" s="55" t="s">
        <v>7</v>
      </c>
      <c r="M15" s="55" t="s">
        <v>8</v>
      </c>
    </row>
    <row r="16" spans="1:14" s="5" customFormat="1" ht="32.25" hidden="1" customHeight="1">
      <c r="A16" s="4">
        <v>1</v>
      </c>
      <c r="B16" s="4">
        <v>2</v>
      </c>
      <c r="C16" s="4">
        <v>3</v>
      </c>
      <c r="D16" s="4">
        <v>4</v>
      </c>
      <c r="E16" s="9" t="s">
        <v>267</v>
      </c>
      <c r="F16" s="9" t="s">
        <v>53</v>
      </c>
      <c r="G16" s="9" t="s">
        <v>104</v>
      </c>
      <c r="H16" s="9" t="s">
        <v>181</v>
      </c>
      <c r="I16" s="9" t="s">
        <v>198</v>
      </c>
      <c r="J16" s="9" t="s">
        <v>207</v>
      </c>
      <c r="K16" s="4">
        <v>11</v>
      </c>
      <c r="L16" s="4">
        <v>12</v>
      </c>
      <c r="M16" s="4">
        <v>13</v>
      </c>
    </row>
    <row r="17" spans="1:13" ht="31.5">
      <c r="A17" s="55" t="s">
        <v>9</v>
      </c>
      <c r="B17" s="6" t="s">
        <v>10</v>
      </c>
      <c r="C17" s="7" t="s">
        <v>251</v>
      </c>
      <c r="D17" s="7">
        <f t="shared" ref="D17:M17" si="0">D18+D33+D38+D39+D41</f>
        <v>4558959.5999999996</v>
      </c>
      <c r="E17" s="7">
        <f t="shared" si="0"/>
        <v>4772403.5000000009</v>
      </c>
      <c r="F17" s="7">
        <f t="shared" si="0"/>
        <v>5001463.7</v>
      </c>
      <c r="G17" s="7">
        <f t="shared" si="0"/>
        <v>4743818.8489600001</v>
      </c>
      <c r="H17" s="7">
        <f t="shared" si="0"/>
        <v>4878471.5489599993</v>
      </c>
      <c r="I17" s="46">
        <f>G17-E17</f>
        <v>-28584.651040000841</v>
      </c>
      <c r="J17" s="46">
        <f>H17-F17</f>
        <v>-122992.15104000084</v>
      </c>
      <c r="K17" s="7">
        <f t="shared" si="0"/>
        <v>4979842.5999999996</v>
      </c>
      <c r="L17" s="7">
        <f t="shared" si="0"/>
        <v>5183223.0999999996</v>
      </c>
      <c r="M17" s="7">
        <f t="shared" si="0"/>
        <v>5354045.3</v>
      </c>
    </row>
    <row r="18" spans="1:13" ht="32.25" customHeight="1">
      <c r="A18" s="55">
        <v>1</v>
      </c>
      <c r="B18" s="6" t="s">
        <v>12</v>
      </c>
      <c r="C18" s="7" t="s">
        <v>251</v>
      </c>
      <c r="D18" s="7">
        <f t="shared" ref="D18:M18" si="1">D19+D20+D21+D32</f>
        <v>2787007.3</v>
      </c>
      <c r="E18" s="7">
        <f t="shared" si="1"/>
        <v>2909045.7</v>
      </c>
      <c r="F18" s="7">
        <f t="shared" si="1"/>
        <v>3012642.5</v>
      </c>
      <c r="G18" s="7">
        <f t="shared" si="1"/>
        <v>2889716.5</v>
      </c>
      <c r="H18" s="7">
        <f t="shared" si="1"/>
        <v>2993313.3</v>
      </c>
      <c r="I18" s="46">
        <f t="shared" ref="I18:J81" si="2">G18-E18</f>
        <v>-19329.200000000186</v>
      </c>
      <c r="J18" s="46">
        <f t="shared" si="2"/>
        <v>-19329.200000000186</v>
      </c>
      <c r="K18" s="7">
        <f t="shared" si="1"/>
        <v>3023829</v>
      </c>
      <c r="L18" s="7">
        <f t="shared" si="1"/>
        <v>3140539.6</v>
      </c>
      <c r="M18" s="7">
        <f t="shared" si="1"/>
        <v>3228866.5999999996</v>
      </c>
    </row>
    <row r="19" spans="1:13" s="3" customFormat="1" ht="15.75">
      <c r="A19" s="9" t="s">
        <v>13</v>
      </c>
      <c r="B19" s="10" t="s">
        <v>14</v>
      </c>
      <c r="C19" s="11" t="s">
        <v>251</v>
      </c>
      <c r="D19" s="11">
        <v>31940</v>
      </c>
      <c r="E19" s="4">
        <v>49036.800000000003</v>
      </c>
      <c r="F19" s="4">
        <v>49036.800000000003</v>
      </c>
      <c r="G19" s="11">
        <v>49036.800000000003</v>
      </c>
      <c r="H19" s="11">
        <v>49036.800000000003</v>
      </c>
      <c r="I19" s="46">
        <f t="shared" si="2"/>
        <v>0</v>
      </c>
      <c r="J19" s="46">
        <f t="shared" si="2"/>
        <v>0</v>
      </c>
      <c r="K19" s="4">
        <v>50998.3</v>
      </c>
      <c r="L19" s="4">
        <v>53038.2</v>
      </c>
      <c r="M19" s="4">
        <v>54629.4</v>
      </c>
    </row>
    <row r="20" spans="1:13" s="3" customFormat="1" ht="15.75">
      <c r="A20" s="9" t="s">
        <v>15</v>
      </c>
      <c r="B20" s="10" t="s">
        <v>16</v>
      </c>
      <c r="C20" s="11" t="s">
        <v>251</v>
      </c>
      <c r="D20" s="11">
        <v>11893</v>
      </c>
      <c r="E20" s="4">
        <v>15179.8</v>
      </c>
      <c r="F20" s="4">
        <v>15179.8</v>
      </c>
      <c r="G20" s="11">
        <v>15179.8</v>
      </c>
      <c r="H20" s="11">
        <v>15179.8</v>
      </c>
      <c r="I20" s="46">
        <f t="shared" si="2"/>
        <v>0</v>
      </c>
      <c r="J20" s="46">
        <f t="shared" si="2"/>
        <v>0</v>
      </c>
      <c r="K20" s="13">
        <v>15787</v>
      </c>
      <c r="L20" s="4">
        <v>16418.5</v>
      </c>
      <c r="M20" s="4">
        <v>16911.099999999999</v>
      </c>
    </row>
    <row r="21" spans="1:13" s="3" customFormat="1" ht="15.75">
      <c r="A21" s="9" t="s">
        <v>17</v>
      </c>
      <c r="B21" s="10" t="s">
        <v>18</v>
      </c>
      <c r="C21" s="11" t="s">
        <v>251</v>
      </c>
      <c r="D21" s="11">
        <v>2729314.3</v>
      </c>
      <c r="E21" s="13">
        <f t="shared" ref="E21:K21" si="3">E23+E25+E30</f>
        <v>2832252.6</v>
      </c>
      <c r="F21" s="13">
        <f t="shared" si="3"/>
        <v>2935849.4</v>
      </c>
      <c r="G21" s="11">
        <f t="shared" si="3"/>
        <v>2812923.4</v>
      </c>
      <c r="H21" s="11">
        <f t="shared" si="3"/>
        <v>2916520.1999999997</v>
      </c>
      <c r="I21" s="46">
        <f t="shared" si="2"/>
        <v>-19329.200000000186</v>
      </c>
      <c r="J21" s="46">
        <f t="shared" si="2"/>
        <v>-19329.200000000186</v>
      </c>
      <c r="K21" s="13">
        <f t="shared" si="3"/>
        <v>2943964.1</v>
      </c>
      <c r="L21" s="13">
        <f>L23+L25+L30</f>
        <v>3057480.1</v>
      </c>
      <c r="M21" s="13">
        <f>M23+M25+M30</f>
        <v>3143315.3</v>
      </c>
    </row>
    <row r="22" spans="1:13" ht="15.75">
      <c r="A22" s="9"/>
      <c r="B22" s="12" t="s">
        <v>19</v>
      </c>
      <c r="C22" s="11" t="s">
        <v>251</v>
      </c>
      <c r="D22" s="4"/>
      <c r="E22" s="13"/>
      <c r="F22" s="13"/>
      <c r="G22" s="11"/>
      <c r="H22" s="11"/>
      <c r="I22" s="46">
        <f t="shared" si="2"/>
        <v>0</v>
      </c>
      <c r="J22" s="46">
        <f t="shared" si="2"/>
        <v>0</v>
      </c>
      <c r="K22" s="13"/>
      <c r="L22" s="13"/>
      <c r="M22" s="4"/>
    </row>
    <row r="23" spans="1:13" ht="15.75">
      <c r="A23" s="9" t="s">
        <v>20</v>
      </c>
      <c r="B23" s="10" t="s">
        <v>21</v>
      </c>
      <c r="C23" s="11" t="s">
        <v>251</v>
      </c>
      <c r="D23" s="13">
        <v>1374397.3</v>
      </c>
      <c r="E23" s="4">
        <v>1426239.3</v>
      </c>
      <c r="F23" s="4">
        <v>1529836.1</v>
      </c>
      <c r="G23" s="11">
        <v>1426239.3</v>
      </c>
      <c r="H23" s="11">
        <v>1529836.1</v>
      </c>
      <c r="I23" s="46">
        <f t="shared" si="2"/>
        <v>0</v>
      </c>
      <c r="J23" s="46">
        <f t="shared" si="2"/>
        <v>0</v>
      </c>
      <c r="K23" s="4">
        <v>1482517.7</v>
      </c>
      <c r="L23" s="4">
        <v>1539836.5</v>
      </c>
      <c r="M23" s="4">
        <v>1583022.1</v>
      </c>
    </row>
    <row r="24" spans="1:13" ht="15.75">
      <c r="A24" s="9" t="s">
        <v>22</v>
      </c>
      <c r="B24" s="10" t="s">
        <v>23</v>
      </c>
      <c r="C24" s="11" t="s">
        <v>265</v>
      </c>
      <c r="D24" s="13">
        <v>644349.4</v>
      </c>
      <c r="E24" s="13">
        <v>642936.69999999995</v>
      </c>
      <c r="F24" s="13">
        <v>642936.69999999995</v>
      </c>
      <c r="G24" s="11">
        <v>642936.69999999995</v>
      </c>
      <c r="H24" s="11">
        <v>642936.69999999995</v>
      </c>
      <c r="I24" s="46">
        <f t="shared" si="2"/>
        <v>0</v>
      </c>
      <c r="J24" s="46">
        <f t="shared" si="2"/>
        <v>0</v>
      </c>
      <c r="K24" s="13">
        <v>642602.4</v>
      </c>
      <c r="L24" s="13">
        <v>641776.4</v>
      </c>
      <c r="M24" s="4">
        <v>640558.6</v>
      </c>
    </row>
    <row r="25" spans="1:13" ht="15.75">
      <c r="A25" s="9" t="s">
        <v>24</v>
      </c>
      <c r="B25" s="10" t="s">
        <v>25</v>
      </c>
      <c r="C25" s="11" t="s">
        <v>251</v>
      </c>
      <c r="D25" s="13">
        <v>1300796</v>
      </c>
      <c r="E25" s="13">
        <f t="shared" ref="E25:M25" si="4">E27+E28+E29</f>
        <v>1350300.9</v>
      </c>
      <c r="F25" s="13">
        <f t="shared" si="4"/>
        <v>1350300.9</v>
      </c>
      <c r="G25" s="11">
        <f t="shared" si="4"/>
        <v>1330971.7</v>
      </c>
      <c r="H25" s="11">
        <f t="shared" si="4"/>
        <v>1330971.7</v>
      </c>
      <c r="I25" s="46">
        <f t="shared" si="2"/>
        <v>-19329.199999999953</v>
      </c>
      <c r="J25" s="46">
        <f t="shared" si="2"/>
        <v>-19329.199999999953</v>
      </c>
      <c r="K25" s="13">
        <f t="shared" si="4"/>
        <v>1403691</v>
      </c>
      <c r="L25" s="13">
        <f t="shared" si="4"/>
        <v>1458240.6</v>
      </c>
      <c r="M25" s="13">
        <f t="shared" si="4"/>
        <v>1499560.9000000001</v>
      </c>
    </row>
    <row r="26" spans="1:13" ht="15.75">
      <c r="A26" s="9"/>
      <c r="B26" s="12" t="s">
        <v>19</v>
      </c>
      <c r="C26" s="11" t="s">
        <v>251</v>
      </c>
      <c r="D26" s="14"/>
      <c r="E26" s="14"/>
      <c r="F26" s="14"/>
      <c r="G26" s="52"/>
      <c r="H26" s="52"/>
      <c r="I26" s="46">
        <f t="shared" si="2"/>
        <v>0</v>
      </c>
      <c r="J26" s="46">
        <f t="shared" si="2"/>
        <v>0</v>
      </c>
      <c r="K26" s="14"/>
      <c r="L26" s="14"/>
      <c r="M26" s="14"/>
    </row>
    <row r="27" spans="1:13" ht="15.75">
      <c r="A27" s="9" t="s">
        <v>26</v>
      </c>
      <c r="B27" s="10" t="s">
        <v>27</v>
      </c>
      <c r="C27" s="11" t="s">
        <v>251</v>
      </c>
      <c r="D27" s="13">
        <v>1108269.5</v>
      </c>
      <c r="E27" s="13">
        <v>1150073.3</v>
      </c>
      <c r="F27" s="13">
        <v>1150073.3</v>
      </c>
      <c r="G27" s="11">
        <v>1150073.3</v>
      </c>
      <c r="H27" s="11">
        <v>1150073.3</v>
      </c>
      <c r="I27" s="46">
        <f t="shared" si="2"/>
        <v>0</v>
      </c>
      <c r="J27" s="46">
        <f t="shared" si="2"/>
        <v>0</v>
      </c>
      <c r="K27" s="13">
        <v>1195454.3</v>
      </c>
      <c r="L27" s="13">
        <v>1241674.3999999999</v>
      </c>
      <c r="M27" s="13">
        <v>1276497.8</v>
      </c>
    </row>
    <row r="28" spans="1:13" ht="15.75">
      <c r="A28" s="9" t="s">
        <v>28</v>
      </c>
      <c r="B28" s="10" t="s">
        <v>29</v>
      </c>
      <c r="C28" s="11" t="s">
        <v>251</v>
      </c>
      <c r="D28" s="13">
        <v>173994.4</v>
      </c>
      <c r="E28" s="4">
        <v>180954.2</v>
      </c>
      <c r="F28" s="4">
        <v>180954.2</v>
      </c>
      <c r="G28" s="11">
        <v>161625</v>
      </c>
      <c r="H28" s="11">
        <v>161625</v>
      </c>
      <c r="I28" s="46">
        <f t="shared" si="2"/>
        <v>-19329.200000000012</v>
      </c>
      <c r="J28" s="46">
        <f t="shared" si="2"/>
        <v>-19329.200000000012</v>
      </c>
      <c r="K28" s="4">
        <v>188192.4</v>
      </c>
      <c r="L28" s="4">
        <v>195720.1</v>
      </c>
      <c r="M28" s="4">
        <v>201591.6</v>
      </c>
    </row>
    <row r="29" spans="1:13" ht="31.5">
      <c r="A29" s="9" t="s">
        <v>30</v>
      </c>
      <c r="B29" s="10" t="s">
        <v>31</v>
      </c>
      <c r="C29" s="11" t="s">
        <v>251</v>
      </c>
      <c r="D29" s="13">
        <v>18532.099999999999</v>
      </c>
      <c r="E29" s="4">
        <v>19273.400000000001</v>
      </c>
      <c r="F29" s="4">
        <v>19273.400000000001</v>
      </c>
      <c r="G29" s="11">
        <v>19273.400000000001</v>
      </c>
      <c r="H29" s="11">
        <v>19273.400000000001</v>
      </c>
      <c r="I29" s="46">
        <f t="shared" si="2"/>
        <v>0</v>
      </c>
      <c r="J29" s="46">
        <f t="shared" si="2"/>
        <v>0</v>
      </c>
      <c r="K29" s="4">
        <v>20044.3</v>
      </c>
      <c r="L29" s="4">
        <v>20846.099999999999</v>
      </c>
      <c r="M29" s="4">
        <v>21471.5</v>
      </c>
    </row>
    <row r="30" spans="1:13" s="3" customFormat="1" ht="15.75">
      <c r="A30" s="9" t="s">
        <v>32</v>
      </c>
      <c r="B30" s="10" t="s">
        <v>33</v>
      </c>
      <c r="C30" s="11" t="s">
        <v>251</v>
      </c>
      <c r="D30" s="13">
        <v>54121</v>
      </c>
      <c r="E30" s="4">
        <v>55712.4</v>
      </c>
      <c r="F30" s="4">
        <v>55712.4</v>
      </c>
      <c r="G30" s="11">
        <v>55712.4</v>
      </c>
      <c r="H30" s="11">
        <v>55712.4</v>
      </c>
      <c r="I30" s="46">
        <f t="shared" si="2"/>
        <v>0</v>
      </c>
      <c r="J30" s="46">
        <f t="shared" si="2"/>
        <v>0</v>
      </c>
      <c r="K30" s="4">
        <v>57755.4</v>
      </c>
      <c r="L30" s="13">
        <v>59403</v>
      </c>
      <c r="M30" s="4">
        <v>60732.3</v>
      </c>
    </row>
    <row r="31" spans="1:13" s="3" customFormat="1" ht="15.75">
      <c r="A31" s="9" t="s">
        <v>34</v>
      </c>
      <c r="B31" s="10" t="s">
        <v>33</v>
      </c>
      <c r="C31" s="11" t="s">
        <v>265</v>
      </c>
      <c r="D31" s="13">
        <v>604.9</v>
      </c>
      <c r="E31" s="13">
        <v>598.73699999999997</v>
      </c>
      <c r="F31" s="13">
        <v>598.73699999999997</v>
      </c>
      <c r="G31" s="11">
        <v>598.73699999999997</v>
      </c>
      <c r="H31" s="11">
        <v>598.73699999999997</v>
      </c>
      <c r="I31" s="46">
        <f t="shared" si="2"/>
        <v>0</v>
      </c>
      <c r="J31" s="46">
        <f t="shared" si="2"/>
        <v>0</v>
      </c>
      <c r="K31" s="13">
        <v>596.82000000000005</v>
      </c>
      <c r="L31" s="13">
        <v>590.23699999999997</v>
      </c>
      <c r="M31" s="13">
        <v>585.86900000000003</v>
      </c>
    </row>
    <row r="32" spans="1:13" s="3" customFormat="1" ht="15.75">
      <c r="A32" s="9" t="s">
        <v>35</v>
      </c>
      <c r="B32" s="10" t="s">
        <v>36</v>
      </c>
      <c r="C32" s="11" t="s">
        <v>251</v>
      </c>
      <c r="D32" s="13">
        <v>13860</v>
      </c>
      <c r="E32" s="4">
        <v>12576.5</v>
      </c>
      <c r="F32" s="4">
        <v>12576.5</v>
      </c>
      <c r="G32" s="11">
        <v>12576.5</v>
      </c>
      <c r="H32" s="11">
        <v>12576.5</v>
      </c>
      <c r="I32" s="46">
        <f t="shared" si="2"/>
        <v>0</v>
      </c>
      <c r="J32" s="46">
        <f t="shared" si="2"/>
        <v>0</v>
      </c>
      <c r="K32" s="4">
        <v>13079.6</v>
      </c>
      <c r="L32" s="4">
        <v>13602.8</v>
      </c>
      <c r="M32" s="4">
        <v>14010.8</v>
      </c>
    </row>
    <row r="33" spans="1:15" s="3" customFormat="1" ht="15.75">
      <c r="A33" s="9" t="s">
        <v>37</v>
      </c>
      <c r="B33" s="6" t="s">
        <v>38</v>
      </c>
      <c r="C33" s="7" t="s">
        <v>251</v>
      </c>
      <c r="D33" s="15">
        <f>D34+D35+D36+D37</f>
        <v>299739.90000000002</v>
      </c>
      <c r="E33" s="15">
        <f t="shared" ref="E33:M33" si="5">E34+E35+E36+E37</f>
        <v>294774.5</v>
      </c>
      <c r="F33" s="15">
        <f t="shared" si="5"/>
        <v>294774.5</v>
      </c>
      <c r="G33" s="7">
        <f t="shared" si="5"/>
        <v>314811.68896</v>
      </c>
      <c r="H33" s="7">
        <f t="shared" si="5"/>
        <v>314811.68896</v>
      </c>
      <c r="I33" s="46">
        <f>G33-E33</f>
        <v>20037.188959999999</v>
      </c>
      <c r="J33" s="46">
        <f t="shared" si="2"/>
        <v>20037.188959999999</v>
      </c>
      <c r="K33" s="15">
        <f t="shared" si="5"/>
        <v>306565.39999999997</v>
      </c>
      <c r="L33" s="15">
        <f t="shared" si="5"/>
        <v>318828</v>
      </c>
      <c r="M33" s="15">
        <f t="shared" si="5"/>
        <v>328392.8</v>
      </c>
    </row>
    <row r="34" spans="1:15" s="3" customFormat="1" ht="15.75">
      <c r="A34" s="9" t="s">
        <v>39</v>
      </c>
      <c r="B34" s="10" t="s">
        <v>40</v>
      </c>
      <c r="C34" s="11" t="s">
        <v>251</v>
      </c>
      <c r="D34" s="11">
        <v>268586</v>
      </c>
      <c r="E34" s="4">
        <v>263729.40000000002</v>
      </c>
      <c r="F34" s="4">
        <v>263729.40000000002</v>
      </c>
      <c r="G34" s="7">
        <v>279328.56</v>
      </c>
      <c r="H34" s="7">
        <v>279328.56</v>
      </c>
      <c r="I34" s="46">
        <f t="shared" si="2"/>
        <v>15599.159999999974</v>
      </c>
      <c r="J34" s="46">
        <f t="shared" si="2"/>
        <v>15599.159999999974</v>
      </c>
      <c r="K34" s="4">
        <v>274278.5</v>
      </c>
      <c r="L34" s="4">
        <v>285249.7</v>
      </c>
      <c r="M34" s="4">
        <v>293807.2</v>
      </c>
    </row>
    <row r="35" spans="1:15" s="3" customFormat="1" ht="30" customHeight="1">
      <c r="A35" s="9" t="s">
        <v>41</v>
      </c>
      <c r="B35" s="10" t="s">
        <v>42</v>
      </c>
      <c r="C35" s="11" t="s">
        <v>251</v>
      </c>
      <c r="D35" s="11">
        <v>22453.8</v>
      </c>
      <c r="E35" s="4">
        <v>22548.9</v>
      </c>
      <c r="F35" s="4">
        <v>22548.9</v>
      </c>
      <c r="G35" s="7">
        <v>23351.870959999997</v>
      </c>
      <c r="H35" s="7">
        <v>23351.870959999997</v>
      </c>
      <c r="I35" s="46">
        <f t="shared" si="2"/>
        <v>802.9709599999951</v>
      </c>
      <c r="J35" s="46">
        <f t="shared" si="2"/>
        <v>802.9709599999951</v>
      </c>
      <c r="K35" s="4">
        <v>23450.799999999999</v>
      </c>
      <c r="L35" s="4">
        <v>24388.799999999999</v>
      </c>
      <c r="M35" s="4">
        <v>25120.5</v>
      </c>
    </row>
    <row r="36" spans="1:15" s="3" customFormat="1" ht="30" customHeight="1">
      <c r="A36" s="9" t="s">
        <v>43</v>
      </c>
      <c r="B36" s="10" t="s">
        <v>44</v>
      </c>
      <c r="C36" s="11" t="s">
        <v>251</v>
      </c>
      <c r="D36" s="11">
        <v>5371.7</v>
      </c>
      <c r="E36" s="4">
        <v>5274.6</v>
      </c>
      <c r="F36" s="4">
        <v>5274.6</v>
      </c>
      <c r="G36" s="7">
        <v>8379.8579999999984</v>
      </c>
      <c r="H36" s="7">
        <v>8379.8579999999984</v>
      </c>
      <c r="I36" s="46">
        <f t="shared" si="2"/>
        <v>3105.257999999998</v>
      </c>
      <c r="J36" s="46">
        <f t="shared" si="2"/>
        <v>3105.257999999998</v>
      </c>
      <c r="K36" s="4">
        <v>5485.6</v>
      </c>
      <c r="L36" s="13">
        <v>5705</v>
      </c>
      <c r="M36" s="4">
        <v>5876.1</v>
      </c>
    </row>
    <row r="37" spans="1:15" s="3" customFormat="1" ht="31.5">
      <c r="A37" s="9" t="s">
        <v>45</v>
      </c>
      <c r="B37" s="10" t="s">
        <v>46</v>
      </c>
      <c r="C37" s="11" t="s">
        <v>251</v>
      </c>
      <c r="D37" s="11">
        <v>3328.4</v>
      </c>
      <c r="E37" s="4">
        <v>3221.6</v>
      </c>
      <c r="F37" s="4">
        <v>3221.6</v>
      </c>
      <c r="G37" s="7">
        <v>3751.4</v>
      </c>
      <c r="H37" s="7">
        <v>3751.4</v>
      </c>
      <c r="I37" s="46">
        <f t="shared" si="2"/>
        <v>529.80000000000018</v>
      </c>
      <c r="J37" s="46">
        <f t="shared" si="2"/>
        <v>529.80000000000018</v>
      </c>
      <c r="K37" s="4">
        <v>3350.5</v>
      </c>
      <c r="L37" s="4">
        <v>3484.5</v>
      </c>
      <c r="M37" s="13">
        <v>3589</v>
      </c>
    </row>
    <row r="38" spans="1:15" s="16" customFormat="1" ht="15.75">
      <c r="A38" s="9" t="s">
        <v>47</v>
      </c>
      <c r="B38" s="6" t="s">
        <v>48</v>
      </c>
      <c r="C38" s="7" t="s">
        <v>251</v>
      </c>
      <c r="D38" s="15">
        <v>808723</v>
      </c>
      <c r="E38" s="15">
        <v>856651.1</v>
      </c>
      <c r="F38" s="15">
        <v>856651.1</v>
      </c>
      <c r="G38" s="7">
        <v>856651.1</v>
      </c>
      <c r="H38" s="7">
        <v>856651.1</v>
      </c>
      <c r="I38" s="46">
        <f t="shared" si="2"/>
        <v>0</v>
      </c>
      <c r="J38" s="46">
        <f t="shared" si="2"/>
        <v>0</v>
      </c>
      <c r="K38" s="15">
        <v>897074.2</v>
      </c>
      <c r="L38" s="15">
        <v>953829.8</v>
      </c>
      <c r="M38" s="15">
        <v>1003659.4</v>
      </c>
      <c r="O38" s="35"/>
    </row>
    <row r="39" spans="1:15" s="3" customFormat="1" ht="15.75">
      <c r="A39" s="9" t="s">
        <v>49</v>
      </c>
      <c r="B39" s="6" t="s">
        <v>50</v>
      </c>
      <c r="C39" s="7" t="s">
        <v>251</v>
      </c>
      <c r="D39" s="15">
        <v>429148.6</v>
      </c>
      <c r="E39" s="15">
        <v>446337</v>
      </c>
      <c r="F39" s="49">
        <v>571800.4</v>
      </c>
      <c r="G39" s="7">
        <v>446337</v>
      </c>
      <c r="H39" s="49">
        <v>477392.9</v>
      </c>
      <c r="I39" s="46">
        <f t="shared" si="2"/>
        <v>0</v>
      </c>
      <c r="J39" s="46">
        <f t="shared" si="2"/>
        <v>-94407.5</v>
      </c>
      <c r="K39" s="55">
        <v>464190.4</v>
      </c>
      <c r="L39" s="55">
        <v>482758.1</v>
      </c>
      <c r="M39" s="55">
        <v>497240.8</v>
      </c>
      <c r="O39" s="36"/>
    </row>
    <row r="40" spans="1:15" s="3" customFormat="1" ht="30" customHeight="1">
      <c r="A40" s="9" t="s">
        <v>51</v>
      </c>
      <c r="B40" s="10" t="s">
        <v>52</v>
      </c>
      <c r="C40" s="11" t="s">
        <v>11</v>
      </c>
      <c r="D40" s="13">
        <v>429148.6</v>
      </c>
      <c r="E40" s="4">
        <f t="shared" ref="E40:M40" si="6">E39</f>
        <v>446337</v>
      </c>
      <c r="F40" s="11">
        <f>F39</f>
        <v>571800.4</v>
      </c>
      <c r="G40" s="11">
        <f t="shared" ref="G40" si="7">G39</f>
        <v>446337</v>
      </c>
      <c r="H40" s="11">
        <f>H39</f>
        <v>477392.9</v>
      </c>
      <c r="I40" s="46">
        <f t="shared" si="2"/>
        <v>0</v>
      </c>
      <c r="J40" s="46">
        <f t="shared" si="2"/>
        <v>-94407.5</v>
      </c>
      <c r="K40" s="4">
        <f t="shared" si="6"/>
        <v>464190.4</v>
      </c>
      <c r="L40" s="4">
        <f t="shared" si="6"/>
        <v>482758.1</v>
      </c>
      <c r="M40" s="4">
        <f t="shared" si="6"/>
        <v>497240.8</v>
      </c>
      <c r="O40" s="36"/>
    </row>
    <row r="41" spans="1:15" s="3" customFormat="1" ht="15.75">
      <c r="A41" s="9" t="s">
        <v>53</v>
      </c>
      <c r="B41" s="6" t="s">
        <v>54</v>
      </c>
      <c r="C41" s="7" t="s">
        <v>251</v>
      </c>
      <c r="D41" s="15">
        <f>SUM(D43:D67)</f>
        <v>234340.80000000002</v>
      </c>
      <c r="E41" s="15">
        <f t="shared" ref="E41:M41" si="8">SUM(E43:E65)</f>
        <v>265595.2</v>
      </c>
      <c r="F41" s="15">
        <f t="shared" si="8"/>
        <v>265595.2</v>
      </c>
      <c r="G41" s="7">
        <f>SUM(G43:G67)</f>
        <v>236302.56</v>
      </c>
      <c r="H41" s="7">
        <f>SUM(H43:H67)</f>
        <v>236302.56</v>
      </c>
      <c r="I41" s="46">
        <f t="shared" si="2"/>
        <v>-29292.640000000014</v>
      </c>
      <c r="J41" s="46">
        <f t="shared" si="2"/>
        <v>-29292.640000000014</v>
      </c>
      <c r="K41" s="15">
        <f t="shared" si="8"/>
        <v>288183.60000000003</v>
      </c>
      <c r="L41" s="15">
        <f t="shared" si="8"/>
        <v>287267.60000000003</v>
      </c>
      <c r="M41" s="15">
        <f t="shared" si="8"/>
        <v>295885.69999999995</v>
      </c>
    </row>
    <row r="42" spans="1:15" s="3" customFormat="1" ht="15.75">
      <c r="A42" s="9"/>
      <c r="B42" s="12" t="s">
        <v>55</v>
      </c>
      <c r="C42" s="11"/>
      <c r="D42" s="4"/>
      <c r="E42" s="4"/>
      <c r="F42" s="4"/>
      <c r="G42" s="11"/>
      <c r="H42" s="11"/>
      <c r="I42" s="46">
        <f t="shared" si="2"/>
        <v>0</v>
      </c>
      <c r="J42" s="46">
        <f t="shared" si="2"/>
        <v>0</v>
      </c>
      <c r="K42" s="4"/>
      <c r="L42" s="4"/>
      <c r="M42" s="4"/>
    </row>
    <row r="43" spans="1:15" s="3" customFormat="1" ht="15.75">
      <c r="A43" s="9" t="s">
        <v>56</v>
      </c>
      <c r="B43" s="10" t="s">
        <v>57</v>
      </c>
      <c r="C43" s="11" t="s">
        <v>251</v>
      </c>
      <c r="D43" s="13">
        <v>415</v>
      </c>
      <c r="E43" s="4">
        <v>1198.8</v>
      </c>
      <c r="F43" s="4">
        <v>1198.8</v>
      </c>
      <c r="G43" s="11">
        <v>839.6</v>
      </c>
      <c r="H43" s="11">
        <v>839.6</v>
      </c>
      <c r="I43" s="46">
        <f t="shared" si="2"/>
        <v>-359.19999999999993</v>
      </c>
      <c r="J43" s="46">
        <f t="shared" si="2"/>
        <v>-359.19999999999993</v>
      </c>
      <c r="K43" s="4">
        <v>1246.8</v>
      </c>
      <c r="L43" s="4">
        <v>1296.5999999999999</v>
      </c>
      <c r="M43" s="4">
        <v>1335.5</v>
      </c>
      <c r="N43" s="3">
        <v>839.55073090000008</v>
      </c>
    </row>
    <row r="44" spans="1:15" s="3" customFormat="1" ht="15.75">
      <c r="A44" s="9" t="s">
        <v>58</v>
      </c>
      <c r="B44" s="10" t="s">
        <v>59</v>
      </c>
      <c r="C44" s="11" t="s">
        <v>251</v>
      </c>
      <c r="D44" s="13">
        <v>1201.8</v>
      </c>
      <c r="E44" s="4">
        <v>1249.9000000000001</v>
      </c>
      <c r="F44" s="4">
        <v>1249.9000000000001</v>
      </c>
      <c r="G44" s="11">
        <v>1249.9000000000001</v>
      </c>
      <c r="H44" s="11">
        <v>1249.9000000000001</v>
      </c>
      <c r="I44" s="46">
        <f t="shared" si="2"/>
        <v>0</v>
      </c>
      <c r="J44" s="46">
        <f t="shared" si="2"/>
        <v>0</v>
      </c>
      <c r="K44" s="4">
        <v>1299.9000000000001</v>
      </c>
      <c r="L44" s="4">
        <v>1351.9</v>
      </c>
      <c r="M44" s="4">
        <v>1392.4</v>
      </c>
    </row>
    <row r="45" spans="1:15" s="3" customFormat="1" ht="15.75">
      <c r="A45" s="9" t="s">
        <v>60</v>
      </c>
      <c r="B45" s="10" t="s">
        <v>61</v>
      </c>
      <c r="C45" s="11" t="s">
        <v>251</v>
      </c>
      <c r="D45" s="13">
        <v>547</v>
      </c>
      <c r="E45" s="4">
        <v>363.6</v>
      </c>
      <c r="F45" s="4">
        <v>363.6</v>
      </c>
      <c r="G45" s="11">
        <v>363.6</v>
      </c>
      <c r="H45" s="11">
        <v>363.6</v>
      </c>
      <c r="I45" s="46">
        <f t="shared" si="2"/>
        <v>0</v>
      </c>
      <c r="J45" s="46">
        <f t="shared" si="2"/>
        <v>0</v>
      </c>
      <c r="K45" s="4">
        <v>378.1</v>
      </c>
      <c r="L45" s="4">
        <v>393.3</v>
      </c>
      <c r="M45" s="4">
        <v>405.1</v>
      </c>
    </row>
    <row r="46" spans="1:15" s="3" customFormat="1" ht="15.75">
      <c r="A46" s="9" t="s">
        <v>62</v>
      </c>
      <c r="B46" s="10" t="s">
        <v>63</v>
      </c>
      <c r="C46" s="11" t="s">
        <v>251</v>
      </c>
      <c r="D46" s="13">
        <v>44329.4</v>
      </c>
      <c r="E46" s="4">
        <v>36764.6</v>
      </c>
      <c r="F46" s="4">
        <v>36764.6</v>
      </c>
      <c r="G46" s="11">
        <v>36764.6</v>
      </c>
      <c r="H46" s="11">
        <v>36764.6</v>
      </c>
      <c r="I46" s="46">
        <f t="shared" si="2"/>
        <v>0</v>
      </c>
      <c r="J46" s="46">
        <f t="shared" si="2"/>
        <v>0</v>
      </c>
      <c r="K46" s="4">
        <v>38235.199999999997</v>
      </c>
      <c r="L46" s="4">
        <v>39764.6</v>
      </c>
      <c r="M46" s="4">
        <v>40957.599999999999</v>
      </c>
    </row>
    <row r="47" spans="1:15" s="3" customFormat="1" ht="31.5">
      <c r="A47" s="9" t="s">
        <v>64</v>
      </c>
      <c r="B47" s="10" t="s">
        <v>65</v>
      </c>
      <c r="C47" s="11" t="s">
        <v>251</v>
      </c>
      <c r="D47" s="13">
        <v>2.8</v>
      </c>
      <c r="E47" s="4">
        <v>8.3000000000000007</v>
      </c>
      <c r="F47" s="4">
        <v>8.3000000000000007</v>
      </c>
      <c r="G47" s="11">
        <v>8.3000000000000007</v>
      </c>
      <c r="H47" s="11">
        <v>8.3000000000000007</v>
      </c>
      <c r="I47" s="46">
        <f t="shared" si="2"/>
        <v>0</v>
      </c>
      <c r="J47" s="46">
        <f t="shared" si="2"/>
        <v>0</v>
      </c>
      <c r="K47" s="4">
        <v>8.6999999999999993</v>
      </c>
      <c r="L47" s="13">
        <v>9</v>
      </c>
      <c r="M47" s="4">
        <v>9.3000000000000007</v>
      </c>
    </row>
    <row r="48" spans="1:15" s="3" customFormat="1" ht="15.75">
      <c r="A48" s="9" t="s">
        <v>66</v>
      </c>
      <c r="B48" s="10" t="s">
        <v>67</v>
      </c>
      <c r="C48" s="11" t="s">
        <v>251</v>
      </c>
      <c r="D48" s="11">
        <v>64.599999999999994</v>
      </c>
      <c r="E48" s="13">
        <v>67.2</v>
      </c>
      <c r="F48" s="13">
        <v>67.2</v>
      </c>
      <c r="G48" s="11">
        <v>67.2</v>
      </c>
      <c r="H48" s="11">
        <v>67.2</v>
      </c>
      <c r="I48" s="46">
        <f t="shared" si="2"/>
        <v>0</v>
      </c>
      <c r="J48" s="46">
        <f t="shared" si="2"/>
        <v>0</v>
      </c>
      <c r="K48" s="4">
        <v>69.900000000000006</v>
      </c>
      <c r="L48" s="4">
        <v>72.7</v>
      </c>
      <c r="M48" s="4">
        <v>74.8</v>
      </c>
    </row>
    <row r="49" spans="1:13" s="3" customFormat="1" ht="15.75">
      <c r="A49" s="9" t="s">
        <v>68</v>
      </c>
      <c r="B49" s="10" t="s">
        <v>69</v>
      </c>
      <c r="C49" s="11" t="s">
        <v>251</v>
      </c>
      <c r="D49" s="11">
        <v>2066.4</v>
      </c>
      <c r="E49" s="13">
        <v>2149.1</v>
      </c>
      <c r="F49" s="13">
        <v>2149.1</v>
      </c>
      <c r="G49" s="11">
        <v>2149.1</v>
      </c>
      <c r="H49" s="11">
        <v>2149.1</v>
      </c>
      <c r="I49" s="46">
        <f t="shared" si="2"/>
        <v>0</v>
      </c>
      <c r="J49" s="46">
        <f t="shared" si="2"/>
        <v>0</v>
      </c>
      <c r="K49" s="13">
        <v>2235</v>
      </c>
      <c r="L49" s="4">
        <v>2324.4</v>
      </c>
      <c r="M49" s="4">
        <v>2394.1999999999998</v>
      </c>
    </row>
    <row r="50" spans="1:13" s="3" customFormat="1" ht="15.75">
      <c r="A50" s="9" t="s">
        <v>70</v>
      </c>
      <c r="B50" s="10" t="s">
        <v>71</v>
      </c>
      <c r="C50" s="11" t="s">
        <v>251</v>
      </c>
      <c r="D50" s="13">
        <v>6050</v>
      </c>
      <c r="E50" s="13">
        <v>3502.9</v>
      </c>
      <c r="F50" s="13">
        <v>3502.9</v>
      </c>
      <c r="G50" s="11">
        <v>3502.9</v>
      </c>
      <c r="H50" s="11">
        <v>3502.9</v>
      </c>
      <c r="I50" s="46">
        <f t="shared" si="2"/>
        <v>0</v>
      </c>
      <c r="J50" s="46">
        <f t="shared" si="2"/>
        <v>0</v>
      </c>
      <c r="K50" s="13">
        <v>3643</v>
      </c>
      <c r="L50" s="4">
        <v>3788.8</v>
      </c>
      <c r="M50" s="4">
        <v>3902.4</v>
      </c>
    </row>
    <row r="51" spans="1:13" s="3" customFormat="1" ht="15.75">
      <c r="A51" s="9" t="s">
        <v>72</v>
      </c>
      <c r="B51" s="10" t="s">
        <v>73</v>
      </c>
      <c r="C51" s="11" t="s">
        <v>251</v>
      </c>
      <c r="D51" s="13">
        <v>7736.5</v>
      </c>
      <c r="E51" s="13">
        <v>5837.8</v>
      </c>
      <c r="F51" s="13">
        <v>5837.8</v>
      </c>
      <c r="G51" s="11">
        <v>5837.8</v>
      </c>
      <c r="H51" s="11">
        <v>5837.8</v>
      </c>
      <c r="I51" s="46">
        <f t="shared" si="2"/>
        <v>0</v>
      </c>
      <c r="J51" s="46">
        <f t="shared" si="2"/>
        <v>0</v>
      </c>
      <c r="K51" s="4">
        <v>6071.3</v>
      </c>
      <c r="L51" s="4">
        <v>6314.2</v>
      </c>
      <c r="M51" s="4">
        <v>6503.6</v>
      </c>
    </row>
    <row r="52" spans="1:13" s="3" customFormat="1" ht="15.75">
      <c r="A52" s="9" t="s">
        <v>74</v>
      </c>
      <c r="B52" s="10" t="s">
        <v>75</v>
      </c>
      <c r="C52" s="11" t="s">
        <v>251</v>
      </c>
      <c r="D52" s="13">
        <v>10341.299999999999</v>
      </c>
      <c r="E52" s="13">
        <v>10755</v>
      </c>
      <c r="F52" s="13">
        <v>10755</v>
      </c>
      <c r="G52" s="11">
        <v>10755</v>
      </c>
      <c r="H52" s="11">
        <v>10755</v>
      </c>
      <c r="I52" s="46">
        <f t="shared" si="2"/>
        <v>0</v>
      </c>
      <c r="J52" s="46">
        <f t="shared" si="2"/>
        <v>0</v>
      </c>
      <c r="K52" s="4">
        <v>11185.2</v>
      </c>
      <c r="L52" s="4">
        <v>11632.6</v>
      </c>
      <c r="M52" s="4">
        <v>11981.5</v>
      </c>
    </row>
    <row r="53" spans="1:13" s="3" customFormat="1" ht="15.75">
      <c r="A53" s="9" t="s">
        <v>76</v>
      </c>
      <c r="B53" s="10" t="s">
        <v>77</v>
      </c>
      <c r="C53" s="11" t="s">
        <v>251</v>
      </c>
      <c r="D53" s="13">
        <v>88.9</v>
      </c>
      <c r="E53" s="13">
        <v>95.9</v>
      </c>
      <c r="F53" s="13">
        <v>95.9</v>
      </c>
      <c r="G53" s="11">
        <v>95.9</v>
      </c>
      <c r="H53" s="11">
        <v>95.9</v>
      </c>
      <c r="I53" s="46">
        <f t="shared" si="2"/>
        <v>0</v>
      </c>
      <c r="J53" s="46">
        <f t="shared" si="2"/>
        <v>0</v>
      </c>
      <c r="K53" s="4">
        <v>99.7</v>
      </c>
      <c r="L53" s="4">
        <v>103.7</v>
      </c>
      <c r="M53" s="4">
        <v>106.8</v>
      </c>
    </row>
    <row r="54" spans="1:13" s="3" customFormat="1" ht="15.75">
      <c r="A54" s="9" t="s">
        <v>78</v>
      </c>
      <c r="B54" s="10" t="s">
        <v>79</v>
      </c>
      <c r="C54" s="11" t="s">
        <v>251</v>
      </c>
      <c r="D54" s="13">
        <v>2700</v>
      </c>
      <c r="E54" s="13">
        <v>10061</v>
      </c>
      <c r="F54" s="13">
        <v>10061</v>
      </c>
      <c r="G54" s="11">
        <v>3800</v>
      </c>
      <c r="H54" s="11">
        <v>3800</v>
      </c>
      <c r="I54" s="46">
        <f t="shared" si="2"/>
        <v>-6261</v>
      </c>
      <c r="J54" s="46">
        <f t="shared" si="2"/>
        <v>-6261</v>
      </c>
      <c r="K54" s="4">
        <v>10463.4</v>
      </c>
      <c r="L54" s="4">
        <v>10881.9</v>
      </c>
      <c r="M54" s="4">
        <v>11208.4</v>
      </c>
    </row>
    <row r="55" spans="1:13" s="3" customFormat="1" ht="15.75">
      <c r="A55" s="9" t="s">
        <v>80</v>
      </c>
      <c r="B55" s="10" t="s">
        <v>81</v>
      </c>
      <c r="C55" s="11" t="s">
        <v>251</v>
      </c>
      <c r="D55" s="13">
        <v>130400</v>
      </c>
      <c r="E55" s="13">
        <v>170056.6</v>
      </c>
      <c r="F55" s="13">
        <v>170056.6</v>
      </c>
      <c r="G55" s="11">
        <v>146290</v>
      </c>
      <c r="H55" s="11">
        <v>146290</v>
      </c>
      <c r="I55" s="46">
        <f t="shared" si="2"/>
        <v>-23766.600000000006</v>
      </c>
      <c r="J55" s="46">
        <f t="shared" si="2"/>
        <v>-23766.600000000006</v>
      </c>
      <c r="K55" s="4">
        <v>176858.9</v>
      </c>
      <c r="L55" s="4">
        <v>183933.3</v>
      </c>
      <c r="M55" s="4">
        <v>189451.3</v>
      </c>
    </row>
    <row r="56" spans="1:13" s="3" customFormat="1" ht="15.75">
      <c r="A56" s="9" t="s">
        <v>82</v>
      </c>
      <c r="B56" s="18" t="s">
        <v>83</v>
      </c>
      <c r="C56" s="11" t="s">
        <v>251</v>
      </c>
      <c r="D56" s="13">
        <v>10217.1</v>
      </c>
      <c r="E56" s="13">
        <v>7000</v>
      </c>
      <c r="F56" s="13">
        <v>7000</v>
      </c>
      <c r="G56" s="11">
        <v>7000</v>
      </c>
      <c r="H56" s="11">
        <v>7000</v>
      </c>
      <c r="I56" s="46">
        <f t="shared" si="2"/>
        <v>0</v>
      </c>
      <c r="J56" s="46">
        <f t="shared" si="2"/>
        <v>0</v>
      </c>
      <c r="K56" s="4">
        <v>7279.9</v>
      </c>
      <c r="L56" s="4">
        <v>7571.1</v>
      </c>
      <c r="M56" s="4">
        <v>7798.3</v>
      </c>
    </row>
    <row r="57" spans="1:13" s="3" customFormat="1" ht="15.75">
      <c r="A57" s="9" t="s">
        <v>84</v>
      </c>
      <c r="B57" s="18" t="s">
        <v>85</v>
      </c>
      <c r="C57" s="11" t="s">
        <v>251</v>
      </c>
      <c r="D57" s="13">
        <v>11526.9</v>
      </c>
      <c r="E57" s="13">
        <v>11988</v>
      </c>
      <c r="F57" s="13">
        <v>11988</v>
      </c>
      <c r="G57" s="11">
        <v>11988</v>
      </c>
      <c r="H57" s="11">
        <v>11988</v>
      </c>
      <c r="I57" s="46">
        <f t="shared" si="2"/>
        <v>0</v>
      </c>
      <c r="J57" s="46">
        <f t="shared" si="2"/>
        <v>0</v>
      </c>
      <c r="K57" s="4">
        <v>12467.5</v>
      </c>
      <c r="L57" s="4">
        <v>12966.2</v>
      </c>
      <c r="M57" s="4">
        <v>13355.2</v>
      </c>
    </row>
    <row r="58" spans="1:13" s="3" customFormat="1" ht="19.5" customHeight="1">
      <c r="A58" s="9" t="s">
        <v>86</v>
      </c>
      <c r="B58" s="18" t="s">
        <v>87</v>
      </c>
      <c r="C58" s="11" t="s">
        <v>251</v>
      </c>
      <c r="D58" s="13">
        <v>5500</v>
      </c>
      <c r="E58" s="13">
        <v>3291.7</v>
      </c>
      <c r="F58" s="13">
        <v>3291.7</v>
      </c>
      <c r="G58" s="11">
        <v>3291.7</v>
      </c>
      <c r="H58" s="11">
        <v>3291.7</v>
      </c>
      <c r="I58" s="46">
        <f t="shared" si="2"/>
        <v>0</v>
      </c>
      <c r="J58" s="46">
        <f t="shared" si="2"/>
        <v>0</v>
      </c>
      <c r="K58" s="4">
        <v>3423.4</v>
      </c>
      <c r="L58" s="4">
        <v>3560.3</v>
      </c>
      <c r="M58" s="4">
        <v>3667.1</v>
      </c>
    </row>
    <row r="59" spans="1:13" s="3" customFormat="1" ht="15.75">
      <c r="A59" s="9" t="s">
        <v>88</v>
      </c>
      <c r="B59" s="18" t="s">
        <v>89</v>
      </c>
      <c r="C59" s="11" t="s">
        <v>251</v>
      </c>
      <c r="D59" s="13">
        <v>31.5</v>
      </c>
      <c r="E59" s="13">
        <v>32.799999999999997</v>
      </c>
      <c r="F59" s="13">
        <v>32.799999999999997</v>
      </c>
      <c r="G59" s="11">
        <v>32.799999999999997</v>
      </c>
      <c r="H59" s="11">
        <v>32.799999999999997</v>
      </c>
      <c r="I59" s="46">
        <f t="shared" si="2"/>
        <v>0</v>
      </c>
      <c r="J59" s="46">
        <f t="shared" si="2"/>
        <v>0</v>
      </c>
      <c r="K59" s="4">
        <v>34.1</v>
      </c>
      <c r="L59" s="4">
        <v>35.4</v>
      </c>
      <c r="M59" s="4">
        <v>36.5</v>
      </c>
    </row>
    <row r="60" spans="1:13" s="3" customFormat="1" ht="15.75">
      <c r="A60" s="9" t="s">
        <v>90</v>
      </c>
      <c r="B60" s="18" t="s">
        <v>91</v>
      </c>
      <c r="C60" s="11" t="s">
        <v>251</v>
      </c>
      <c r="D60" s="13">
        <v>126</v>
      </c>
      <c r="E60" s="13">
        <v>726.9</v>
      </c>
      <c r="F60" s="13">
        <v>726.9</v>
      </c>
      <c r="G60" s="11">
        <v>726.9</v>
      </c>
      <c r="H60" s="11">
        <v>726.9</v>
      </c>
      <c r="I60" s="46">
        <f t="shared" si="2"/>
        <v>0</v>
      </c>
      <c r="J60" s="46">
        <f t="shared" si="2"/>
        <v>0</v>
      </c>
      <c r="K60" s="4">
        <v>755.9</v>
      </c>
      <c r="L60" s="4">
        <v>786.2</v>
      </c>
      <c r="M60" s="4">
        <v>809.8</v>
      </c>
    </row>
    <row r="61" spans="1:13" s="3" customFormat="1" ht="15.75">
      <c r="A61" s="9" t="s">
        <v>92</v>
      </c>
      <c r="B61" s="18" t="s">
        <v>93</v>
      </c>
      <c r="C61" s="11" t="s">
        <v>251</v>
      </c>
      <c r="D61" s="13">
        <v>303</v>
      </c>
      <c r="E61" s="13">
        <v>445.1</v>
      </c>
      <c r="F61" s="13">
        <v>445.1</v>
      </c>
      <c r="G61" s="11">
        <v>445.1</v>
      </c>
      <c r="H61" s="11">
        <v>445.1</v>
      </c>
      <c r="I61" s="46">
        <f t="shared" si="2"/>
        <v>0</v>
      </c>
      <c r="J61" s="46">
        <f t="shared" si="2"/>
        <v>0</v>
      </c>
      <c r="K61" s="4">
        <v>462.9</v>
      </c>
      <c r="L61" s="4">
        <v>481.4</v>
      </c>
      <c r="M61" s="4">
        <v>495.9</v>
      </c>
    </row>
    <row r="62" spans="1:13" s="3" customFormat="1" ht="15.75">
      <c r="A62" s="9" t="s">
        <v>94</v>
      </c>
      <c r="B62" s="18" t="s">
        <v>95</v>
      </c>
      <c r="C62" s="11" t="s">
        <v>251</v>
      </c>
      <c r="D62" s="19">
        <v>0</v>
      </c>
      <c r="E62" s="4">
        <v>0</v>
      </c>
      <c r="F62" s="4">
        <v>0</v>
      </c>
      <c r="G62" s="11">
        <v>0</v>
      </c>
      <c r="H62" s="11">
        <v>0</v>
      </c>
      <c r="I62" s="46">
        <f t="shared" si="2"/>
        <v>0</v>
      </c>
      <c r="J62" s="46">
        <f t="shared" si="2"/>
        <v>0</v>
      </c>
      <c r="K62" s="4">
        <v>11964.8</v>
      </c>
      <c r="L62" s="4">
        <v>0</v>
      </c>
      <c r="M62" s="4">
        <v>0</v>
      </c>
    </row>
    <row r="63" spans="1:13" s="3" customFormat="1" ht="15.75">
      <c r="A63" s="9" t="s">
        <v>96</v>
      </c>
      <c r="B63" s="18" t="s">
        <v>97</v>
      </c>
      <c r="C63" s="11" t="s">
        <v>251</v>
      </c>
      <c r="D63" s="19">
        <v>0</v>
      </c>
      <c r="E63" s="4">
        <v>0</v>
      </c>
      <c r="F63" s="4">
        <v>0</v>
      </c>
      <c r="G63" s="11">
        <v>0</v>
      </c>
      <c r="H63" s="11">
        <v>0</v>
      </c>
      <c r="I63" s="46">
        <f t="shared" si="2"/>
        <v>0</v>
      </c>
      <c r="J63" s="46">
        <f t="shared" si="2"/>
        <v>0</v>
      </c>
      <c r="K63" s="4">
        <f>E63*1.04</f>
        <v>0</v>
      </c>
      <c r="L63" s="4">
        <f>K63*1.04</f>
        <v>0</v>
      </c>
      <c r="M63" s="4">
        <f t="shared" ref="M63:M65" si="9">L63*1.03</f>
        <v>0</v>
      </c>
    </row>
    <row r="64" spans="1:13" s="3" customFormat="1" ht="15.75">
      <c r="A64" s="9" t="s">
        <v>98</v>
      </c>
      <c r="B64" s="18" t="s">
        <v>99</v>
      </c>
      <c r="C64" s="11" t="s">
        <v>251</v>
      </c>
      <c r="D64" s="13">
        <v>0</v>
      </c>
      <c r="E64" s="4">
        <v>0</v>
      </c>
      <c r="F64" s="4">
        <v>0</v>
      </c>
      <c r="G64" s="11">
        <v>0</v>
      </c>
      <c r="H64" s="11">
        <v>0</v>
      </c>
      <c r="I64" s="46">
        <f t="shared" si="2"/>
        <v>0</v>
      </c>
      <c r="J64" s="46">
        <f t="shared" si="2"/>
        <v>0</v>
      </c>
      <c r="K64" s="4">
        <f>E64*1.04</f>
        <v>0</v>
      </c>
      <c r="L64" s="4">
        <f>K64*1.04</f>
        <v>0</v>
      </c>
      <c r="M64" s="4">
        <f t="shared" si="9"/>
        <v>0</v>
      </c>
    </row>
    <row r="65" spans="1:13" s="3" customFormat="1" ht="15.75">
      <c r="A65" s="9" t="s">
        <v>100</v>
      </c>
      <c r="B65" s="18" t="s">
        <v>101</v>
      </c>
      <c r="C65" s="11" t="s">
        <v>251</v>
      </c>
      <c r="D65" s="19">
        <v>0</v>
      </c>
      <c r="E65" s="4">
        <v>0</v>
      </c>
      <c r="F65" s="4">
        <v>0</v>
      </c>
      <c r="G65" s="11">
        <v>0</v>
      </c>
      <c r="H65" s="11">
        <v>0</v>
      </c>
      <c r="I65" s="46">
        <f t="shared" si="2"/>
        <v>0</v>
      </c>
      <c r="J65" s="46">
        <f t="shared" si="2"/>
        <v>0</v>
      </c>
      <c r="K65" s="4">
        <f>E65*1.04</f>
        <v>0</v>
      </c>
      <c r="L65" s="4">
        <f>K65*1.04</f>
        <v>0</v>
      </c>
      <c r="M65" s="4">
        <f t="shared" si="9"/>
        <v>0</v>
      </c>
    </row>
    <row r="66" spans="1:13" s="3" customFormat="1" ht="64.5" customHeight="1">
      <c r="A66" s="9" t="s">
        <v>253</v>
      </c>
      <c r="B66" s="18" t="s">
        <v>176</v>
      </c>
      <c r="C66" s="11" t="s">
        <v>251</v>
      </c>
      <c r="D66" s="13">
        <v>578.6</v>
      </c>
      <c r="E66" s="4">
        <v>0</v>
      </c>
      <c r="F66" s="4">
        <v>0</v>
      </c>
      <c r="G66" s="11">
        <v>775.03</v>
      </c>
      <c r="H66" s="11">
        <v>775.03</v>
      </c>
      <c r="I66" s="46">
        <f t="shared" si="2"/>
        <v>775.03</v>
      </c>
      <c r="J66" s="46">
        <f t="shared" si="2"/>
        <v>775.03</v>
      </c>
      <c r="K66" s="4"/>
      <c r="L66" s="4"/>
      <c r="M66" s="4"/>
    </row>
    <row r="67" spans="1:13" s="3" customFormat="1" ht="47.25">
      <c r="A67" s="9" t="s">
        <v>254</v>
      </c>
      <c r="B67" s="18" t="s">
        <v>174</v>
      </c>
      <c r="C67" s="11" t="s">
        <v>251</v>
      </c>
      <c r="D67" s="13">
        <v>114</v>
      </c>
      <c r="E67" s="4">
        <v>0</v>
      </c>
      <c r="F67" s="4">
        <v>0</v>
      </c>
      <c r="G67" s="11">
        <v>319.13</v>
      </c>
      <c r="H67" s="11">
        <v>319.13</v>
      </c>
      <c r="I67" s="46">
        <f t="shared" si="2"/>
        <v>319.13</v>
      </c>
      <c r="J67" s="46">
        <f t="shared" si="2"/>
        <v>319.13</v>
      </c>
      <c r="K67" s="4"/>
      <c r="L67" s="4"/>
      <c r="M67" s="4"/>
    </row>
    <row r="68" spans="1:13" s="3" customFormat="1" ht="15.75">
      <c r="A68" s="9" t="s">
        <v>102</v>
      </c>
      <c r="B68" s="6" t="s">
        <v>103</v>
      </c>
      <c r="C68" s="7" t="s">
        <v>251</v>
      </c>
      <c r="D68" s="15">
        <f t="shared" ref="D68:M68" si="10">D69</f>
        <v>211337.3</v>
      </c>
      <c r="E68" s="15">
        <f t="shared" si="10"/>
        <v>187643.99999999997</v>
      </c>
      <c r="F68" s="15">
        <f t="shared" si="10"/>
        <v>187643.99999999997</v>
      </c>
      <c r="G68" s="7">
        <f t="shared" si="10"/>
        <v>216228.65</v>
      </c>
      <c r="H68" s="7">
        <f t="shared" si="10"/>
        <v>216228.65</v>
      </c>
      <c r="I68" s="46">
        <f t="shared" si="2"/>
        <v>28584.650000000023</v>
      </c>
      <c r="J68" s="46">
        <f t="shared" si="2"/>
        <v>28584.650000000023</v>
      </c>
      <c r="K68" s="15">
        <f t="shared" si="10"/>
        <v>187147.3</v>
      </c>
      <c r="L68" s="15">
        <f t="shared" si="10"/>
        <v>190232.8</v>
      </c>
      <c r="M68" s="15">
        <f t="shared" si="10"/>
        <v>183038.2</v>
      </c>
    </row>
    <row r="69" spans="1:13" s="3" customFormat="1" ht="31.5">
      <c r="A69" s="9" t="s">
        <v>104</v>
      </c>
      <c r="B69" s="6" t="s">
        <v>274</v>
      </c>
      <c r="C69" s="7" t="s">
        <v>251</v>
      </c>
      <c r="D69" s="15">
        <f t="shared" ref="D69:M69" si="11">D70+D71+D72+D73+D74+D80</f>
        <v>211337.3</v>
      </c>
      <c r="E69" s="15">
        <f t="shared" si="11"/>
        <v>187643.99999999997</v>
      </c>
      <c r="F69" s="15">
        <f t="shared" si="11"/>
        <v>187643.99999999997</v>
      </c>
      <c r="G69" s="7">
        <f t="shared" si="11"/>
        <v>216228.65</v>
      </c>
      <c r="H69" s="7">
        <f t="shared" si="11"/>
        <v>216228.65</v>
      </c>
      <c r="I69" s="46">
        <f t="shared" si="2"/>
        <v>28584.650000000023</v>
      </c>
      <c r="J69" s="46">
        <f t="shared" si="2"/>
        <v>28584.650000000023</v>
      </c>
      <c r="K69" s="15">
        <f t="shared" si="11"/>
        <v>187147.3</v>
      </c>
      <c r="L69" s="15">
        <f t="shared" si="11"/>
        <v>190232.8</v>
      </c>
      <c r="M69" s="15">
        <f t="shared" si="11"/>
        <v>183038.2</v>
      </c>
    </row>
    <row r="70" spans="1:13" s="3" customFormat="1" ht="31.5">
      <c r="A70" s="9" t="s">
        <v>106</v>
      </c>
      <c r="B70" s="10" t="s">
        <v>248</v>
      </c>
      <c r="C70" s="11" t="s">
        <v>251</v>
      </c>
      <c r="D70" s="15">
        <v>58621</v>
      </c>
      <c r="E70" s="4">
        <v>57697.599999999999</v>
      </c>
      <c r="F70" s="4">
        <v>57697.599999999999</v>
      </c>
      <c r="G70" s="11">
        <v>60549.84</v>
      </c>
      <c r="H70" s="11">
        <v>60549.84</v>
      </c>
      <c r="I70" s="46">
        <f t="shared" si="2"/>
        <v>2852.239999999998</v>
      </c>
      <c r="J70" s="46">
        <f t="shared" si="2"/>
        <v>2852.239999999998</v>
      </c>
      <c r="K70" s="4">
        <v>60005.5</v>
      </c>
      <c r="L70" s="4">
        <v>62405.8</v>
      </c>
      <c r="M70" s="4">
        <v>64277.9</v>
      </c>
    </row>
    <row r="71" spans="1:13" s="3" customFormat="1" ht="29.25" customHeight="1">
      <c r="A71" s="9" t="s">
        <v>107</v>
      </c>
      <c r="B71" s="10" t="s">
        <v>108</v>
      </c>
      <c r="C71" s="11" t="s">
        <v>251</v>
      </c>
      <c r="D71" s="15">
        <v>4900.7</v>
      </c>
      <c r="E71" s="4">
        <v>4933.1000000000004</v>
      </c>
      <c r="F71" s="4">
        <v>4933.1000000000004</v>
      </c>
      <c r="G71" s="11">
        <v>5061.97</v>
      </c>
      <c r="H71" s="11">
        <v>5061.97</v>
      </c>
      <c r="I71" s="46">
        <f t="shared" si="2"/>
        <v>128.86999999999989</v>
      </c>
      <c r="J71" s="46">
        <f t="shared" si="2"/>
        <v>128.86999999999989</v>
      </c>
      <c r="K71" s="4">
        <v>5130.5</v>
      </c>
      <c r="L71" s="4">
        <v>5335.7</v>
      </c>
      <c r="M71" s="4">
        <v>5495.8</v>
      </c>
    </row>
    <row r="72" spans="1:13" s="3" customFormat="1" ht="31.5">
      <c r="A72" s="9" t="s">
        <v>109</v>
      </c>
      <c r="B72" s="10" t="s">
        <v>44</v>
      </c>
      <c r="C72" s="11" t="s">
        <v>251</v>
      </c>
      <c r="D72" s="15">
        <v>1165.2</v>
      </c>
      <c r="E72" s="4">
        <v>1153.9000000000001</v>
      </c>
      <c r="F72" s="4">
        <v>1153.9000000000001</v>
      </c>
      <c r="G72" s="11">
        <v>1816.5</v>
      </c>
      <c r="H72" s="11">
        <v>1816.5</v>
      </c>
      <c r="I72" s="46">
        <f t="shared" si="2"/>
        <v>662.59999999999991</v>
      </c>
      <c r="J72" s="46">
        <f t="shared" si="2"/>
        <v>662.59999999999991</v>
      </c>
      <c r="K72" s="13">
        <v>1200</v>
      </c>
      <c r="L72" s="13">
        <v>1248</v>
      </c>
      <c r="M72" s="4">
        <v>1285.5</v>
      </c>
    </row>
    <row r="73" spans="1:13" s="3" customFormat="1" ht="31.5">
      <c r="A73" s="9" t="s">
        <v>110</v>
      </c>
      <c r="B73" s="10" t="s">
        <v>250</v>
      </c>
      <c r="C73" s="11" t="s">
        <v>251</v>
      </c>
      <c r="D73" s="15">
        <v>12</v>
      </c>
      <c r="E73" s="4">
        <v>23.9</v>
      </c>
      <c r="F73" s="4">
        <v>23.9</v>
      </c>
      <c r="G73" s="11">
        <v>1.21</v>
      </c>
      <c r="H73" s="11">
        <v>1.21</v>
      </c>
      <c r="I73" s="46">
        <f t="shared" si="2"/>
        <v>-22.689999999999998</v>
      </c>
      <c r="J73" s="46">
        <f t="shared" si="2"/>
        <v>-22.689999999999998</v>
      </c>
      <c r="K73" s="4">
        <v>24.9</v>
      </c>
      <c r="L73" s="4">
        <v>25.9</v>
      </c>
      <c r="M73" s="4">
        <v>26.6</v>
      </c>
    </row>
    <row r="74" spans="1:13" s="3" customFormat="1" ht="15.75">
      <c r="A74" s="9" t="s">
        <v>111</v>
      </c>
      <c r="B74" s="6" t="s">
        <v>112</v>
      </c>
      <c r="C74" s="7" t="s">
        <v>11</v>
      </c>
      <c r="D74" s="15">
        <f t="shared" ref="D74:M74" si="12">D76+D77+D78+D79</f>
        <v>48782.7</v>
      </c>
      <c r="E74" s="15">
        <f t="shared" si="12"/>
        <v>44613.4</v>
      </c>
      <c r="F74" s="15">
        <f t="shared" si="12"/>
        <v>44613.4</v>
      </c>
      <c r="G74" s="7">
        <f t="shared" si="12"/>
        <v>44594.3</v>
      </c>
      <c r="H74" s="7">
        <f t="shared" si="12"/>
        <v>44594.3</v>
      </c>
      <c r="I74" s="46">
        <f t="shared" si="2"/>
        <v>-19.099999999998545</v>
      </c>
      <c r="J74" s="46">
        <f t="shared" si="2"/>
        <v>-19.099999999998545</v>
      </c>
      <c r="K74" s="15">
        <f t="shared" si="12"/>
        <v>39495.000000000007</v>
      </c>
      <c r="L74" s="15">
        <f t="shared" si="12"/>
        <v>35269.299999999996</v>
      </c>
      <c r="M74" s="15">
        <f t="shared" si="12"/>
        <v>31450.800000000003</v>
      </c>
    </row>
    <row r="75" spans="1:13" s="3" customFormat="1" ht="15.75">
      <c r="A75" s="9"/>
      <c r="B75" s="12" t="s">
        <v>55</v>
      </c>
      <c r="C75" s="11"/>
      <c r="D75" s="4"/>
      <c r="E75" s="4"/>
      <c r="F75" s="4"/>
      <c r="G75" s="11"/>
      <c r="H75" s="11"/>
      <c r="I75" s="46">
        <f t="shared" si="2"/>
        <v>0</v>
      </c>
      <c r="J75" s="46">
        <f t="shared" si="2"/>
        <v>0</v>
      </c>
      <c r="K75" s="4"/>
      <c r="L75" s="4"/>
      <c r="M75" s="4"/>
    </row>
    <row r="76" spans="1:13" s="3" customFormat="1" ht="15.75">
      <c r="A76" s="9" t="s">
        <v>113</v>
      </c>
      <c r="B76" s="10" t="s">
        <v>114</v>
      </c>
      <c r="C76" s="11" t="s">
        <v>251</v>
      </c>
      <c r="D76" s="13">
        <v>46750.6</v>
      </c>
      <c r="E76" s="4">
        <v>42554.5</v>
      </c>
      <c r="F76" s="4">
        <v>42554.5</v>
      </c>
      <c r="G76" s="11">
        <v>42554.5</v>
      </c>
      <c r="H76" s="11">
        <v>42554.5</v>
      </c>
      <c r="I76" s="46">
        <f t="shared" si="2"/>
        <v>0</v>
      </c>
      <c r="J76" s="46">
        <f t="shared" si="2"/>
        <v>0</v>
      </c>
      <c r="K76" s="4">
        <v>37431.300000000003</v>
      </c>
      <c r="L76" s="4">
        <v>33212.1</v>
      </c>
      <c r="M76" s="4">
        <v>29376.3</v>
      </c>
    </row>
    <row r="77" spans="1:13" s="3" customFormat="1" ht="15.75">
      <c r="A77" s="9" t="s">
        <v>115</v>
      </c>
      <c r="B77" s="10" t="s">
        <v>116</v>
      </c>
      <c r="C77" s="11" t="s">
        <v>251</v>
      </c>
      <c r="D77" s="13">
        <v>178</v>
      </c>
      <c r="E77" s="4">
        <v>188.8</v>
      </c>
      <c r="F77" s="4">
        <v>188.8</v>
      </c>
      <c r="G77" s="11">
        <v>188.8</v>
      </c>
      <c r="H77" s="11">
        <v>188.8</v>
      </c>
      <c r="I77" s="46">
        <f t="shared" si="2"/>
        <v>0</v>
      </c>
      <c r="J77" s="46">
        <f t="shared" si="2"/>
        <v>0</v>
      </c>
      <c r="K77" s="4">
        <v>195.8</v>
      </c>
      <c r="L77" s="4">
        <v>205.7</v>
      </c>
      <c r="M77" s="4">
        <v>223.9</v>
      </c>
    </row>
    <row r="78" spans="1:13" s="3" customFormat="1" ht="15.75">
      <c r="A78" s="9" t="s">
        <v>117</v>
      </c>
      <c r="B78" s="10" t="s">
        <v>79</v>
      </c>
      <c r="C78" s="11" t="s">
        <v>251</v>
      </c>
      <c r="D78" s="13">
        <v>1854.1</v>
      </c>
      <c r="E78" s="4">
        <v>1851</v>
      </c>
      <c r="F78" s="4">
        <v>1851</v>
      </c>
      <c r="G78" s="11">
        <v>1851</v>
      </c>
      <c r="H78" s="11">
        <v>1851</v>
      </c>
      <c r="I78" s="46">
        <f t="shared" si="2"/>
        <v>0</v>
      </c>
      <c r="J78" s="46">
        <f t="shared" si="2"/>
        <v>0</v>
      </c>
      <c r="K78" s="4">
        <v>1848.8</v>
      </c>
      <c r="L78" s="4">
        <v>1832.6</v>
      </c>
      <c r="M78" s="4">
        <v>1831.7</v>
      </c>
    </row>
    <row r="79" spans="1:13" s="3" customFormat="1" ht="15.75">
      <c r="A79" s="9" t="s">
        <v>118</v>
      </c>
      <c r="B79" s="10" t="s">
        <v>119</v>
      </c>
      <c r="C79" s="11" t="s">
        <v>251</v>
      </c>
      <c r="D79" s="13">
        <v>0</v>
      </c>
      <c r="E79" s="4">
        <v>19.100000000000001</v>
      </c>
      <c r="F79" s="4">
        <v>19.100000000000001</v>
      </c>
      <c r="G79" s="11">
        <v>0</v>
      </c>
      <c r="H79" s="11">
        <v>0</v>
      </c>
      <c r="I79" s="46">
        <f t="shared" si="2"/>
        <v>-19.100000000000001</v>
      </c>
      <c r="J79" s="46">
        <f t="shared" si="2"/>
        <v>-19.100000000000001</v>
      </c>
      <c r="K79" s="4">
        <v>19.100000000000001</v>
      </c>
      <c r="L79" s="4">
        <v>18.899999999999999</v>
      </c>
      <c r="M79" s="4">
        <v>18.899999999999999</v>
      </c>
    </row>
    <row r="80" spans="1:13" s="3" customFormat="1" ht="15.75">
      <c r="A80" s="9" t="s">
        <v>120</v>
      </c>
      <c r="B80" s="6" t="s">
        <v>121</v>
      </c>
      <c r="C80" s="7" t="s">
        <v>251</v>
      </c>
      <c r="D80" s="15">
        <f t="shared" ref="D80:M80" si="13">SUM(D82:D113)</f>
        <v>97855.7</v>
      </c>
      <c r="E80" s="15">
        <f t="shared" si="13"/>
        <v>79222.099999999977</v>
      </c>
      <c r="F80" s="15">
        <f t="shared" si="13"/>
        <v>79222.099999999977</v>
      </c>
      <c r="G80" s="7">
        <f t="shared" ref="G80:H80" si="14">SUM(G82:G113)</f>
        <v>104204.82999999999</v>
      </c>
      <c r="H80" s="7">
        <f t="shared" si="14"/>
        <v>104204.82999999999</v>
      </c>
      <c r="I80" s="46">
        <f t="shared" si="2"/>
        <v>24982.73000000001</v>
      </c>
      <c r="J80" s="46">
        <f t="shared" si="2"/>
        <v>24982.73000000001</v>
      </c>
      <c r="K80" s="15">
        <f t="shared" si="13"/>
        <v>81291.39999999998</v>
      </c>
      <c r="L80" s="15">
        <f t="shared" si="13"/>
        <v>85948.1</v>
      </c>
      <c r="M80" s="15">
        <f t="shared" si="13"/>
        <v>80501.599999999991</v>
      </c>
    </row>
    <row r="81" spans="1:13" s="3" customFormat="1" ht="16.5" customHeight="1">
      <c r="A81" s="9"/>
      <c r="B81" s="12" t="s">
        <v>55</v>
      </c>
      <c r="C81" s="7"/>
      <c r="D81" s="15"/>
      <c r="E81" s="15"/>
      <c r="F81" s="15"/>
      <c r="G81" s="7"/>
      <c r="H81" s="7"/>
      <c r="I81" s="46">
        <f t="shared" si="2"/>
        <v>0</v>
      </c>
      <c r="J81" s="46">
        <f t="shared" si="2"/>
        <v>0</v>
      </c>
      <c r="K81" s="15"/>
      <c r="L81" s="15"/>
      <c r="M81" s="15"/>
    </row>
    <row r="82" spans="1:13" s="3" customFormat="1" ht="15.75">
      <c r="A82" s="9" t="s">
        <v>122</v>
      </c>
      <c r="B82" s="10" t="s">
        <v>123</v>
      </c>
      <c r="C82" s="11" t="s">
        <v>251</v>
      </c>
      <c r="D82" s="13">
        <v>1336.1</v>
      </c>
      <c r="E82" s="4">
        <v>2659.1</v>
      </c>
      <c r="F82" s="4">
        <v>2659.1</v>
      </c>
      <c r="G82" s="11">
        <v>2659.1</v>
      </c>
      <c r="H82" s="11">
        <v>2659.1</v>
      </c>
      <c r="I82" s="46">
        <f t="shared" ref="I82:J145" si="15">G82-E82</f>
        <v>0</v>
      </c>
      <c r="J82" s="46">
        <f t="shared" si="15"/>
        <v>0</v>
      </c>
      <c r="K82" s="4">
        <v>2765.4</v>
      </c>
      <c r="L82" s="4">
        <v>2876.1</v>
      </c>
      <c r="M82" s="4">
        <v>2962.3</v>
      </c>
    </row>
    <row r="83" spans="1:13" s="3" customFormat="1" ht="15.75">
      <c r="A83" s="9" t="s">
        <v>124</v>
      </c>
      <c r="B83" s="10" t="s">
        <v>125</v>
      </c>
      <c r="C83" s="11" t="s">
        <v>251</v>
      </c>
      <c r="D83" s="13">
        <v>48.6</v>
      </c>
      <c r="E83" s="4">
        <v>50.5</v>
      </c>
      <c r="F83" s="4">
        <v>50.5</v>
      </c>
      <c r="G83" s="11">
        <v>50.5</v>
      </c>
      <c r="H83" s="11">
        <v>50.5</v>
      </c>
      <c r="I83" s="46">
        <f t="shared" si="15"/>
        <v>0</v>
      </c>
      <c r="J83" s="46">
        <f t="shared" si="15"/>
        <v>0</v>
      </c>
      <c r="K83" s="4">
        <v>52.6</v>
      </c>
      <c r="L83" s="4">
        <v>54.7</v>
      </c>
      <c r="M83" s="4">
        <v>56.3</v>
      </c>
    </row>
    <row r="84" spans="1:13" s="3" customFormat="1" ht="15.75">
      <c r="A84" s="9" t="s">
        <v>126</v>
      </c>
      <c r="B84" s="10" t="s">
        <v>127</v>
      </c>
      <c r="C84" s="11" t="s">
        <v>251</v>
      </c>
      <c r="D84" s="13">
        <v>3537</v>
      </c>
      <c r="E84" s="4">
        <v>3678.5</v>
      </c>
      <c r="F84" s="4">
        <v>3678.5</v>
      </c>
      <c r="G84" s="11">
        <v>3678.5</v>
      </c>
      <c r="H84" s="11">
        <v>3678.5</v>
      </c>
      <c r="I84" s="46">
        <f t="shared" si="15"/>
        <v>0</v>
      </c>
      <c r="J84" s="46">
        <f t="shared" si="15"/>
        <v>0</v>
      </c>
      <c r="K84" s="4">
        <v>3825.6</v>
      </c>
      <c r="L84" s="4">
        <v>3978.6</v>
      </c>
      <c r="M84" s="13">
        <v>4098</v>
      </c>
    </row>
    <row r="85" spans="1:13" s="3" customFormat="1" ht="15.75">
      <c r="A85" s="9" t="s">
        <v>128</v>
      </c>
      <c r="B85" s="10" t="s">
        <v>77</v>
      </c>
      <c r="C85" s="11" t="s">
        <v>251</v>
      </c>
      <c r="D85" s="13">
        <v>1798.3</v>
      </c>
      <c r="E85" s="4">
        <v>1870.2</v>
      </c>
      <c r="F85" s="4">
        <v>1870.2</v>
      </c>
      <c r="G85" s="11">
        <v>1870.2</v>
      </c>
      <c r="H85" s="11">
        <v>1870.2</v>
      </c>
      <c r="I85" s="46">
        <f t="shared" si="15"/>
        <v>0</v>
      </c>
      <c r="J85" s="46">
        <f t="shared" si="15"/>
        <v>0</v>
      </c>
      <c r="K85" s="13">
        <v>1945</v>
      </c>
      <c r="L85" s="4">
        <v>2022.8</v>
      </c>
      <c r="M85" s="4">
        <v>2083.5</v>
      </c>
    </row>
    <row r="86" spans="1:13" s="3" customFormat="1" ht="15.75">
      <c r="A86" s="9" t="s">
        <v>129</v>
      </c>
      <c r="B86" s="10" t="s">
        <v>130</v>
      </c>
      <c r="C86" s="11" t="s">
        <v>251</v>
      </c>
      <c r="D86" s="13">
        <v>12946.7</v>
      </c>
      <c r="E86" s="4">
        <v>4986.8</v>
      </c>
      <c r="F86" s="4">
        <v>4986.8</v>
      </c>
      <c r="G86" s="11">
        <v>2025</v>
      </c>
      <c r="H86" s="11">
        <v>2025</v>
      </c>
      <c r="I86" s="46">
        <f t="shared" si="15"/>
        <v>-2961.8</v>
      </c>
      <c r="J86" s="46">
        <f t="shared" si="15"/>
        <v>-2961.8</v>
      </c>
      <c r="K86" s="4">
        <v>5186.3</v>
      </c>
      <c r="L86" s="4">
        <v>5393.7</v>
      </c>
      <c r="M86" s="4">
        <v>5555.5</v>
      </c>
    </row>
    <row r="87" spans="1:13" s="16" customFormat="1" ht="15.75">
      <c r="A87" s="9" t="s">
        <v>131</v>
      </c>
      <c r="B87" s="10" t="s">
        <v>249</v>
      </c>
      <c r="C87" s="11" t="s">
        <v>251</v>
      </c>
      <c r="D87" s="13">
        <v>25133</v>
      </c>
      <c r="E87" s="4">
        <v>25032.400000000001</v>
      </c>
      <c r="F87" s="4">
        <v>25032.400000000001</v>
      </c>
      <c r="G87" s="11">
        <v>25032.400000000001</v>
      </c>
      <c r="H87" s="11">
        <v>25032.400000000001</v>
      </c>
      <c r="I87" s="46">
        <f t="shared" si="15"/>
        <v>0</v>
      </c>
      <c r="J87" s="46">
        <f t="shared" si="15"/>
        <v>0</v>
      </c>
      <c r="K87" s="13">
        <v>24947</v>
      </c>
      <c r="L87" s="4">
        <v>21519.599999999999</v>
      </c>
      <c r="M87" s="4">
        <v>20421.599999999999</v>
      </c>
    </row>
    <row r="88" spans="1:13" s="3" customFormat="1" ht="16.5" customHeight="1">
      <c r="A88" s="9" t="s">
        <v>132</v>
      </c>
      <c r="B88" s="10" t="s">
        <v>133</v>
      </c>
      <c r="C88" s="11" t="s">
        <v>251</v>
      </c>
      <c r="D88" s="13">
        <v>5599.7</v>
      </c>
      <c r="E88" s="4">
        <v>5823.7</v>
      </c>
      <c r="F88" s="4">
        <v>5823.7</v>
      </c>
      <c r="G88" s="11">
        <v>5823.7</v>
      </c>
      <c r="H88" s="11">
        <v>5823.7</v>
      </c>
      <c r="I88" s="46">
        <f t="shared" si="15"/>
        <v>0</v>
      </c>
      <c r="J88" s="46">
        <f t="shared" si="15"/>
        <v>0</v>
      </c>
      <c r="K88" s="4">
        <v>6056.6</v>
      </c>
      <c r="L88" s="4">
        <v>6298.9</v>
      </c>
      <c r="M88" s="4">
        <v>6487.9</v>
      </c>
    </row>
    <row r="89" spans="1:13" s="3" customFormat="1" ht="15.75" customHeight="1">
      <c r="A89" s="9" t="s">
        <v>134</v>
      </c>
      <c r="B89" s="10" t="s">
        <v>63</v>
      </c>
      <c r="C89" s="11" t="s">
        <v>251</v>
      </c>
      <c r="D89" s="13">
        <v>5952.3</v>
      </c>
      <c r="E89" s="4">
        <v>19416.900000000001</v>
      </c>
      <c r="F89" s="4">
        <v>19416.900000000001</v>
      </c>
      <c r="G89" s="11">
        <v>5003.5</v>
      </c>
      <c r="H89" s="11">
        <v>5003.5</v>
      </c>
      <c r="I89" s="46">
        <f t="shared" si="15"/>
        <v>-14413.400000000001</v>
      </c>
      <c r="J89" s="46">
        <f t="shared" si="15"/>
        <v>-14413.400000000001</v>
      </c>
      <c r="K89" s="4">
        <v>20193.599999999999</v>
      </c>
      <c r="L89" s="4">
        <v>21001.3</v>
      </c>
      <c r="M89" s="4">
        <v>21631.4</v>
      </c>
    </row>
    <row r="90" spans="1:13" s="3" customFormat="1" ht="15.75">
      <c r="A90" s="9" t="s">
        <v>135</v>
      </c>
      <c r="B90" s="10" t="s">
        <v>71</v>
      </c>
      <c r="C90" s="11" t="s">
        <v>251</v>
      </c>
      <c r="D90" s="13">
        <v>1506</v>
      </c>
      <c r="E90" s="4">
        <v>435.8</v>
      </c>
      <c r="F90" s="4">
        <v>435.8</v>
      </c>
      <c r="G90" s="11">
        <v>435.8</v>
      </c>
      <c r="H90" s="11">
        <v>435.8</v>
      </c>
      <c r="I90" s="46">
        <f t="shared" si="15"/>
        <v>0</v>
      </c>
      <c r="J90" s="46">
        <f t="shared" si="15"/>
        <v>0</v>
      </c>
      <c r="K90" s="4">
        <v>453.2</v>
      </c>
      <c r="L90" s="4">
        <v>471.3</v>
      </c>
      <c r="M90" s="4">
        <v>485.5</v>
      </c>
    </row>
    <row r="91" spans="1:13" s="3" customFormat="1" ht="15.75">
      <c r="A91" s="9" t="s">
        <v>136</v>
      </c>
      <c r="B91" s="10" t="s">
        <v>75</v>
      </c>
      <c r="C91" s="11" t="s">
        <v>251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46">
        <f t="shared" si="15"/>
        <v>0</v>
      </c>
      <c r="J91" s="46">
        <f t="shared" si="15"/>
        <v>0</v>
      </c>
      <c r="K91" s="11">
        <f>E91*1.04</f>
        <v>0</v>
      </c>
      <c r="L91" s="11">
        <f>K91*1.04</f>
        <v>0</v>
      </c>
      <c r="M91" s="11">
        <f t="shared" ref="M91:M116" si="16">L91*1.03</f>
        <v>0</v>
      </c>
    </row>
    <row r="92" spans="1:13" s="3" customFormat="1" ht="15.75">
      <c r="A92" s="9" t="s">
        <v>137</v>
      </c>
      <c r="B92" s="10" t="s">
        <v>73</v>
      </c>
      <c r="C92" s="11" t="s">
        <v>251</v>
      </c>
      <c r="D92" s="13">
        <v>25748.1</v>
      </c>
      <c r="E92" s="13">
        <v>2549</v>
      </c>
      <c r="F92" s="13">
        <v>2549</v>
      </c>
      <c r="G92" s="11">
        <v>45871.43</v>
      </c>
      <c r="H92" s="11">
        <v>45871.43</v>
      </c>
      <c r="I92" s="46">
        <f t="shared" si="15"/>
        <v>43322.43</v>
      </c>
      <c r="J92" s="46">
        <f t="shared" si="15"/>
        <v>43322.43</v>
      </c>
      <c r="K92" s="13">
        <v>2651</v>
      </c>
      <c r="L92" s="13">
        <v>2757</v>
      </c>
      <c r="M92" s="4">
        <v>2839.8</v>
      </c>
    </row>
    <row r="93" spans="1:13" s="3" customFormat="1" ht="15.75">
      <c r="A93" s="9" t="s">
        <v>138</v>
      </c>
      <c r="B93" s="10" t="s">
        <v>139</v>
      </c>
      <c r="C93" s="11" t="s">
        <v>251</v>
      </c>
      <c r="D93" s="13">
        <v>0</v>
      </c>
      <c r="E93" s="13">
        <v>0</v>
      </c>
      <c r="F93" s="13">
        <v>0</v>
      </c>
      <c r="G93" s="11">
        <v>0</v>
      </c>
      <c r="H93" s="11">
        <v>0</v>
      </c>
      <c r="I93" s="46">
        <f t="shared" si="15"/>
        <v>0</v>
      </c>
      <c r="J93" s="46">
        <f t="shared" si="15"/>
        <v>0</v>
      </c>
      <c r="K93" s="13">
        <v>0</v>
      </c>
      <c r="L93" s="13">
        <v>0</v>
      </c>
      <c r="M93" s="13">
        <v>0</v>
      </c>
    </row>
    <row r="94" spans="1:13" s="3" customFormat="1" ht="15.75">
      <c r="A94" s="9" t="s">
        <v>140</v>
      </c>
      <c r="B94" s="10" t="s">
        <v>69</v>
      </c>
      <c r="C94" s="11" t="s">
        <v>251</v>
      </c>
      <c r="D94" s="13">
        <v>460</v>
      </c>
      <c r="E94" s="4">
        <v>167.3</v>
      </c>
      <c r="F94" s="4">
        <v>167.3</v>
      </c>
      <c r="G94" s="11">
        <v>167.3</v>
      </c>
      <c r="H94" s="11">
        <v>167.3</v>
      </c>
      <c r="I94" s="46">
        <f t="shared" si="15"/>
        <v>0</v>
      </c>
      <c r="J94" s="46">
        <f t="shared" si="15"/>
        <v>0</v>
      </c>
      <c r="K94" s="13">
        <v>174</v>
      </c>
      <c r="L94" s="13">
        <v>181</v>
      </c>
      <c r="M94" s="4">
        <v>186.4</v>
      </c>
    </row>
    <row r="95" spans="1:13" s="3" customFormat="1" ht="15.75">
      <c r="A95" s="9" t="s">
        <v>141</v>
      </c>
      <c r="B95" s="10" t="s">
        <v>142</v>
      </c>
      <c r="C95" s="11" t="s">
        <v>251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46">
        <f t="shared" si="15"/>
        <v>0</v>
      </c>
      <c r="J95" s="46">
        <f t="shared" si="15"/>
        <v>0</v>
      </c>
      <c r="K95" s="11">
        <v>0</v>
      </c>
      <c r="L95" s="11">
        <v>0</v>
      </c>
      <c r="M95" s="11">
        <v>0</v>
      </c>
    </row>
    <row r="96" spans="1:13" s="3" customFormat="1" ht="15.75">
      <c r="A96" s="9" t="s">
        <v>143</v>
      </c>
      <c r="B96" s="10" t="s">
        <v>144</v>
      </c>
      <c r="C96" s="11" t="s">
        <v>251</v>
      </c>
      <c r="D96" s="13">
        <v>1494.1</v>
      </c>
      <c r="E96" s="4">
        <v>1553.9</v>
      </c>
      <c r="F96" s="4">
        <v>1553.9</v>
      </c>
      <c r="G96" s="11">
        <v>1050</v>
      </c>
      <c r="H96" s="11">
        <v>1050</v>
      </c>
      <c r="I96" s="46">
        <f t="shared" si="15"/>
        <v>-503.90000000000009</v>
      </c>
      <c r="J96" s="46">
        <f t="shared" si="15"/>
        <v>-503.90000000000009</v>
      </c>
      <c r="K96" s="13">
        <v>1616</v>
      </c>
      <c r="L96" s="4">
        <v>1680.7</v>
      </c>
      <c r="M96" s="4">
        <v>1731.1</v>
      </c>
    </row>
    <row r="97" spans="1:13" s="3" customFormat="1" ht="15.75">
      <c r="A97" s="9" t="s">
        <v>145</v>
      </c>
      <c r="B97" s="10" t="s">
        <v>146</v>
      </c>
      <c r="C97" s="11" t="s">
        <v>251</v>
      </c>
      <c r="D97" s="13">
        <v>503.1</v>
      </c>
      <c r="E97" s="4">
        <v>1257.4000000000001</v>
      </c>
      <c r="F97" s="4">
        <v>1257.4000000000001</v>
      </c>
      <c r="G97" s="11">
        <v>1257.4000000000001</v>
      </c>
      <c r="H97" s="11">
        <v>1257.4000000000001</v>
      </c>
      <c r="I97" s="46">
        <f t="shared" si="15"/>
        <v>0</v>
      </c>
      <c r="J97" s="46">
        <f t="shared" si="15"/>
        <v>0</v>
      </c>
      <c r="K97" s="4">
        <v>1307.7</v>
      </c>
      <c r="L97" s="13">
        <v>1360</v>
      </c>
      <c r="M97" s="4">
        <v>1400.8</v>
      </c>
    </row>
    <row r="98" spans="1:13" s="3" customFormat="1" ht="15.75">
      <c r="A98" s="9" t="s">
        <v>147</v>
      </c>
      <c r="B98" s="10" t="s">
        <v>57</v>
      </c>
      <c r="C98" s="11" t="s">
        <v>251</v>
      </c>
      <c r="D98" s="13">
        <v>360</v>
      </c>
      <c r="E98" s="13">
        <v>729</v>
      </c>
      <c r="F98" s="13">
        <v>729</v>
      </c>
      <c r="G98" s="11">
        <v>729</v>
      </c>
      <c r="H98" s="11">
        <v>729</v>
      </c>
      <c r="I98" s="46">
        <f t="shared" si="15"/>
        <v>0</v>
      </c>
      <c r="J98" s="46">
        <f t="shared" si="15"/>
        <v>0</v>
      </c>
      <c r="K98" s="4">
        <v>758.2</v>
      </c>
      <c r="L98" s="4">
        <v>788.5</v>
      </c>
      <c r="M98" s="4">
        <v>812.2</v>
      </c>
    </row>
    <row r="99" spans="1:13" s="3" customFormat="1" ht="15.75">
      <c r="A99" s="9" t="s">
        <v>148</v>
      </c>
      <c r="B99" s="10" t="s">
        <v>83</v>
      </c>
      <c r="C99" s="11" t="s">
        <v>251</v>
      </c>
      <c r="D99" s="13">
        <v>1470.7</v>
      </c>
      <c r="E99" s="4">
        <v>1864.2</v>
      </c>
      <c r="F99" s="4">
        <v>1864.2</v>
      </c>
      <c r="G99" s="11">
        <v>1864.2</v>
      </c>
      <c r="H99" s="11">
        <v>1864.2</v>
      </c>
      <c r="I99" s="46">
        <f t="shared" si="15"/>
        <v>0</v>
      </c>
      <c r="J99" s="46">
        <f t="shared" si="15"/>
        <v>0</v>
      </c>
      <c r="K99" s="4">
        <v>1938.8</v>
      </c>
      <c r="L99" s="4">
        <v>2016.3</v>
      </c>
      <c r="M99" s="4">
        <v>2076.8000000000002</v>
      </c>
    </row>
    <row r="100" spans="1:13" s="3" customFormat="1" ht="15.75">
      <c r="A100" s="9" t="s">
        <v>149</v>
      </c>
      <c r="B100" s="10" t="s">
        <v>150</v>
      </c>
      <c r="C100" s="11" t="s">
        <v>251</v>
      </c>
      <c r="D100" s="13">
        <v>3351</v>
      </c>
      <c r="E100" s="13">
        <v>302.5</v>
      </c>
      <c r="F100" s="13">
        <v>302.5</v>
      </c>
      <c r="G100" s="11">
        <v>302.5</v>
      </c>
      <c r="H100" s="11">
        <v>302.5</v>
      </c>
      <c r="I100" s="46">
        <f t="shared" si="15"/>
        <v>0</v>
      </c>
      <c r="J100" s="46">
        <f t="shared" si="15"/>
        <v>0</v>
      </c>
      <c r="K100" s="4">
        <v>301.8</v>
      </c>
      <c r="L100" s="4">
        <v>222.6</v>
      </c>
      <c r="M100" s="4">
        <v>47</v>
      </c>
    </row>
    <row r="101" spans="1:13" s="3" customFormat="1" ht="15.75">
      <c r="A101" s="9" t="s">
        <v>151</v>
      </c>
      <c r="B101" s="10" t="s">
        <v>152</v>
      </c>
      <c r="C101" s="11" t="s">
        <v>251</v>
      </c>
      <c r="D101" s="13">
        <v>4773.2</v>
      </c>
      <c r="E101" s="4">
        <v>4964.1000000000004</v>
      </c>
      <c r="F101" s="4">
        <v>4964.1000000000004</v>
      </c>
      <c r="G101" s="11">
        <v>4964.1000000000004</v>
      </c>
      <c r="H101" s="11">
        <v>4964.1000000000004</v>
      </c>
      <c r="I101" s="46">
        <f t="shared" si="15"/>
        <v>0</v>
      </c>
      <c r="J101" s="46">
        <f t="shared" si="15"/>
        <v>0</v>
      </c>
      <c r="K101" s="4">
        <v>5162.7</v>
      </c>
      <c r="L101" s="4">
        <v>5369.2</v>
      </c>
      <c r="M101" s="4">
        <v>5530.3</v>
      </c>
    </row>
    <row r="102" spans="1:13" s="3" customFormat="1" ht="15.75">
      <c r="A102" s="9" t="s">
        <v>153</v>
      </c>
      <c r="B102" s="10" t="s">
        <v>154</v>
      </c>
      <c r="C102" s="11" t="s">
        <v>251</v>
      </c>
      <c r="D102" s="13">
        <v>0</v>
      </c>
      <c r="E102" s="13">
        <v>0</v>
      </c>
      <c r="F102" s="13">
        <v>0</v>
      </c>
      <c r="G102" s="11">
        <v>0</v>
      </c>
      <c r="H102" s="11">
        <v>0</v>
      </c>
      <c r="I102" s="46">
        <f t="shared" si="15"/>
        <v>0</v>
      </c>
      <c r="J102" s="46">
        <f t="shared" si="15"/>
        <v>0</v>
      </c>
      <c r="K102" s="13">
        <v>0</v>
      </c>
      <c r="L102" s="13">
        <v>0</v>
      </c>
      <c r="M102" s="13">
        <f t="shared" si="16"/>
        <v>0</v>
      </c>
    </row>
    <row r="103" spans="1:13" s="3" customFormat="1" ht="31.5">
      <c r="A103" s="9" t="s">
        <v>155</v>
      </c>
      <c r="B103" s="10" t="s">
        <v>156</v>
      </c>
      <c r="C103" s="11" t="s">
        <v>251</v>
      </c>
      <c r="D103" s="13">
        <v>613</v>
      </c>
      <c r="E103" s="4">
        <v>120.4</v>
      </c>
      <c r="F103" s="4">
        <v>120.4</v>
      </c>
      <c r="G103" s="11">
        <v>120.4</v>
      </c>
      <c r="H103" s="11">
        <v>120.4</v>
      </c>
      <c r="I103" s="46">
        <f t="shared" si="15"/>
        <v>0</v>
      </c>
      <c r="J103" s="46">
        <f t="shared" si="15"/>
        <v>0</v>
      </c>
      <c r="K103" s="4">
        <v>125.2</v>
      </c>
      <c r="L103" s="4">
        <v>130.30000000000001</v>
      </c>
      <c r="M103" s="4">
        <v>134.19999999999999</v>
      </c>
    </row>
    <row r="104" spans="1:13" s="3" customFormat="1" ht="15.75">
      <c r="A104" s="9" t="s">
        <v>157</v>
      </c>
      <c r="B104" s="10" t="s">
        <v>158</v>
      </c>
      <c r="C104" s="11" t="s">
        <v>251</v>
      </c>
      <c r="D104" s="13">
        <v>0</v>
      </c>
      <c r="E104" s="13">
        <v>0</v>
      </c>
      <c r="F104" s="13">
        <v>0</v>
      </c>
      <c r="G104" s="11">
        <v>0</v>
      </c>
      <c r="H104" s="11">
        <v>0</v>
      </c>
      <c r="I104" s="46">
        <f t="shared" si="15"/>
        <v>0</v>
      </c>
      <c r="J104" s="46">
        <f t="shared" si="15"/>
        <v>0</v>
      </c>
      <c r="K104" s="13">
        <v>0</v>
      </c>
      <c r="L104" s="13">
        <f>K104*1.04</f>
        <v>0</v>
      </c>
      <c r="M104" s="13">
        <f t="shared" si="16"/>
        <v>0</v>
      </c>
    </row>
    <row r="105" spans="1:13" s="3" customFormat="1" ht="31.5">
      <c r="A105" s="9" t="s">
        <v>159</v>
      </c>
      <c r="B105" s="10" t="s">
        <v>160</v>
      </c>
      <c r="C105" s="11" t="s">
        <v>251</v>
      </c>
      <c r="D105" s="13">
        <v>0</v>
      </c>
      <c r="E105" s="13">
        <v>0</v>
      </c>
      <c r="F105" s="13">
        <v>0</v>
      </c>
      <c r="G105" s="11">
        <v>0</v>
      </c>
      <c r="H105" s="11">
        <v>0</v>
      </c>
      <c r="I105" s="46">
        <f t="shared" si="15"/>
        <v>0</v>
      </c>
      <c r="J105" s="46">
        <f t="shared" si="15"/>
        <v>0</v>
      </c>
      <c r="K105" s="13">
        <f>E105*1.04</f>
        <v>0</v>
      </c>
      <c r="L105" s="13">
        <v>5921.5</v>
      </c>
      <c r="M105" s="13">
        <v>0</v>
      </c>
    </row>
    <row r="106" spans="1:13" s="3" customFormat="1" ht="15.75">
      <c r="A106" s="9" t="s">
        <v>161</v>
      </c>
      <c r="B106" s="10" t="s">
        <v>162</v>
      </c>
      <c r="C106" s="11" t="s">
        <v>251</v>
      </c>
      <c r="D106" s="13">
        <v>0</v>
      </c>
      <c r="E106" s="13">
        <v>0</v>
      </c>
      <c r="F106" s="13">
        <v>0</v>
      </c>
      <c r="G106" s="11">
        <v>0</v>
      </c>
      <c r="H106" s="11">
        <v>0</v>
      </c>
      <c r="I106" s="46">
        <f t="shared" si="15"/>
        <v>0</v>
      </c>
      <c r="J106" s="46">
        <f t="shared" si="15"/>
        <v>0</v>
      </c>
      <c r="K106" s="13">
        <v>0</v>
      </c>
      <c r="L106" s="13">
        <v>0</v>
      </c>
      <c r="M106" s="13">
        <f t="shared" si="16"/>
        <v>0</v>
      </c>
    </row>
    <row r="107" spans="1:13" s="3" customFormat="1" ht="15.75">
      <c r="A107" s="9" t="s">
        <v>163</v>
      </c>
      <c r="B107" s="10" t="s">
        <v>164</v>
      </c>
      <c r="C107" s="11" t="s">
        <v>251</v>
      </c>
      <c r="D107" s="13">
        <v>793.9</v>
      </c>
      <c r="E107" s="4">
        <v>825.7</v>
      </c>
      <c r="F107" s="4">
        <v>825.7</v>
      </c>
      <c r="G107" s="11">
        <v>825.7</v>
      </c>
      <c r="H107" s="11">
        <v>825.7</v>
      </c>
      <c r="I107" s="46">
        <f t="shared" si="15"/>
        <v>0</v>
      </c>
      <c r="J107" s="46">
        <f t="shared" si="15"/>
        <v>0</v>
      </c>
      <c r="K107" s="4">
        <v>858.7</v>
      </c>
      <c r="L107" s="13">
        <v>893</v>
      </c>
      <c r="M107" s="4">
        <v>919.8</v>
      </c>
    </row>
    <row r="108" spans="1:13" s="3" customFormat="1" ht="15.75">
      <c r="A108" s="9" t="s">
        <v>165</v>
      </c>
      <c r="B108" s="10" t="s">
        <v>166</v>
      </c>
      <c r="C108" s="11" t="s">
        <v>251</v>
      </c>
      <c r="D108" s="13">
        <v>23</v>
      </c>
      <c r="E108" s="4">
        <v>34.1</v>
      </c>
      <c r="F108" s="4">
        <v>34.1</v>
      </c>
      <c r="G108" s="11">
        <v>16</v>
      </c>
      <c r="H108" s="11">
        <v>16</v>
      </c>
      <c r="I108" s="46">
        <f t="shared" si="15"/>
        <v>-18.100000000000001</v>
      </c>
      <c r="J108" s="46">
        <f t="shared" si="15"/>
        <v>-18.100000000000001</v>
      </c>
      <c r="K108" s="4">
        <v>35.5</v>
      </c>
      <c r="L108" s="4">
        <v>36.9</v>
      </c>
      <c r="M108" s="13">
        <v>38</v>
      </c>
    </row>
    <row r="109" spans="1:13" s="3" customFormat="1" ht="15.75">
      <c r="A109" s="9" t="s">
        <v>167</v>
      </c>
      <c r="B109" s="10" t="s">
        <v>168</v>
      </c>
      <c r="C109" s="11" t="s">
        <v>251</v>
      </c>
      <c r="D109" s="13">
        <v>156.6</v>
      </c>
      <c r="E109" s="4">
        <v>162.9</v>
      </c>
      <c r="F109" s="4">
        <v>162.9</v>
      </c>
      <c r="G109" s="11">
        <v>162.9</v>
      </c>
      <c r="H109" s="11">
        <v>162.9</v>
      </c>
      <c r="I109" s="46">
        <f t="shared" si="15"/>
        <v>0</v>
      </c>
      <c r="J109" s="46">
        <f t="shared" si="15"/>
        <v>0</v>
      </c>
      <c r="K109" s="4">
        <v>169.4</v>
      </c>
      <c r="L109" s="4">
        <v>176.2</v>
      </c>
      <c r="M109" s="4">
        <v>181.4</v>
      </c>
    </row>
    <row r="110" spans="1:13" s="3" customFormat="1" ht="15.75">
      <c r="A110" s="9" t="s">
        <v>169</v>
      </c>
      <c r="B110" s="10" t="s">
        <v>170</v>
      </c>
      <c r="C110" s="11" t="s">
        <v>251</v>
      </c>
      <c r="D110" s="13">
        <v>0</v>
      </c>
      <c r="E110" s="4">
        <v>33.800000000000004</v>
      </c>
      <c r="F110" s="4">
        <v>33.800000000000004</v>
      </c>
      <c r="G110" s="11">
        <v>33.800000000000004</v>
      </c>
      <c r="H110" s="11">
        <v>33.800000000000004</v>
      </c>
      <c r="I110" s="46">
        <f t="shared" si="15"/>
        <v>0</v>
      </c>
      <c r="J110" s="46">
        <f t="shared" si="15"/>
        <v>0</v>
      </c>
      <c r="K110" s="4">
        <v>35.200000000000003</v>
      </c>
      <c r="L110" s="4">
        <v>36.6</v>
      </c>
      <c r="M110" s="4">
        <v>37.700000000000003</v>
      </c>
    </row>
    <row r="111" spans="1:13" s="3" customFormat="1" ht="15.75">
      <c r="A111" s="9" t="s">
        <v>171</v>
      </c>
      <c r="B111" s="10" t="s">
        <v>172</v>
      </c>
      <c r="C111" s="11" t="s">
        <v>251</v>
      </c>
      <c r="D111" s="13">
        <v>251.3</v>
      </c>
      <c r="E111" s="4">
        <v>261.39999999999998</v>
      </c>
      <c r="F111" s="4">
        <v>261.39999999999998</v>
      </c>
      <c r="G111" s="11">
        <v>261.39999999999998</v>
      </c>
      <c r="H111" s="11">
        <v>261.39999999999998</v>
      </c>
      <c r="I111" s="46">
        <f t="shared" si="15"/>
        <v>0</v>
      </c>
      <c r="J111" s="46">
        <f t="shared" si="15"/>
        <v>0</v>
      </c>
      <c r="K111" s="4">
        <v>271.8</v>
      </c>
      <c r="L111" s="4">
        <v>282.7</v>
      </c>
      <c r="M111" s="4">
        <v>291.2</v>
      </c>
    </row>
    <row r="112" spans="1:13" s="3" customFormat="1" ht="47.25">
      <c r="A112" s="9" t="s">
        <v>173</v>
      </c>
      <c r="B112" s="10" t="s">
        <v>174</v>
      </c>
      <c r="C112" s="11" t="s">
        <v>251</v>
      </c>
      <c r="D112" s="13">
        <v>0</v>
      </c>
      <c r="E112" s="4">
        <v>126.3</v>
      </c>
      <c r="F112" s="4">
        <v>126.3</v>
      </c>
      <c r="G112" s="11">
        <v>0</v>
      </c>
      <c r="H112" s="11">
        <v>0</v>
      </c>
      <c r="I112" s="46">
        <f t="shared" si="15"/>
        <v>-126.3</v>
      </c>
      <c r="J112" s="46">
        <f t="shared" si="15"/>
        <v>-126.3</v>
      </c>
      <c r="K112" s="4">
        <v>131.30000000000001</v>
      </c>
      <c r="L112" s="4">
        <v>136.6</v>
      </c>
      <c r="M112" s="4">
        <v>140.69999999999999</v>
      </c>
    </row>
    <row r="113" spans="1:19" s="3" customFormat="1" ht="47.25">
      <c r="A113" s="9" t="s">
        <v>175</v>
      </c>
      <c r="B113" s="10" t="s">
        <v>176</v>
      </c>
      <c r="C113" s="11" t="s">
        <v>251</v>
      </c>
      <c r="D113" s="13">
        <v>0</v>
      </c>
      <c r="E113" s="4">
        <v>316.2</v>
      </c>
      <c r="F113" s="4">
        <v>316.2</v>
      </c>
      <c r="G113" s="11">
        <v>0</v>
      </c>
      <c r="H113" s="11">
        <v>0</v>
      </c>
      <c r="I113" s="46">
        <f t="shared" si="15"/>
        <v>-316.2</v>
      </c>
      <c r="J113" s="46">
        <f t="shared" si="15"/>
        <v>-316.2</v>
      </c>
      <c r="K113" s="4">
        <v>328.8</v>
      </c>
      <c r="L113" s="13">
        <v>342</v>
      </c>
      <c r="M113" s="4">
        <v>352.2</v>
      </c>
    </row>
    <row r="114" spans="1:19" s="3" customFormat="1" ht="79.5" customHeight="1">
      <c r="A114" s="9" t="s">
        <v>177</v>
      </c>
      <c r="B114" s="10" t="s">
        <v>178</v>
      </c>
      <c r="C114" s="11" t="s">
        <v>251</v>
      </c>
      <c r="D114" s="13">
        <v>0</v>
      </c>
      <c r="E114" s="13">
        <v>0</v>
      </c>
      <c r="F114" s="13">
        <v>0</v>
      </c>
      <c r="G114" s="11">
        <v>0</v>
      </c>
      <c r="H114" s="11">
        <v>0</v>
      </c>
      <c r="I114" s="46">
        <f t="shared" si="15"/>
        <v>0</v>
      </c>
      <c r="J114" s="46">
        <f t="shared" si="15"/>
        <v>0</v>
      </c>
      <c r="K114" s="13">
        <v>0</v>
      </c>
      <c r="L114" s="13">
        <f>K114*1.04</f>
        <v>0</v>
      </c>
      <c r="M114" s="13">
        <f t="shared" si="16"/>
        <v>0</v>
      </c>
    </row>
    <row r="115" spans="1:19" s="3" customFormat="1" ht="31.5">
      <c r="A115" s="9" t="s">
        <v>179</v>
      </c>
      <c r="B115" s="10" t="s">
        <v>180</v>
      </c>
      <c r="C115" s="11" t="s">
        <v>251</v>
      </c>
      <c r="D115" s="13">
        <v>0</v>
      </c>
      <c r="E115" s="13">
        <v>0</v>
      </c>
      <c r="F115" s="13">
        <v>0</v>
      </c>
      <c r="G115" s="11">
        <v>0</v>
      </c>
      <c r="H115" s="11">
        <v>0</v>
      </c>
      <c r="I115" s="46">
        <f t="shared" si="15"/>
        <v>0</v>
      </c>
      <c r="J115" s="46">
        <f t="shared" si="15"/>
        <v>0</v>
      </c>
      <c r="K115" s="13">
        <v>0</v>
      </c>
      <c r="L115" s="13">
        <f>K115*1.04</f>
        <v>0</v>
      </c>
      <c r="M115" s="13">
        <f t="shared" si="16"/>
        <v>0</v>
      </c>
    </row>
    <row r="116" spans="1:19" s="3" customFormat="1" ht="15.75">
      <c r="A116" s="9" t="s">
        <v>181</v>
      </c>
      <c r="B116" s="10" t="s">
        <v>182</v>
      </c>
      <c r="C116" s="11" t="s">
        <v>251</v>
      </c>
      <c r="D116" s="13">
        <v>0</v>
      </c>
      <c r="E116" s="13">
        <v>0</v>
      </c>
      <c r="F116" s="13">
        <v>0</v>
      </c>
      <c r="G116" s="11">
        <v>0</v>
      </c>
      <c r="H116" s="11">
        <v>0</v>
      </c>
      <c r="I116" s="46">
        <f t="shared" si="15"/>
        <v>0</v>
      </c>
      <c r="J116" s="46">
        <f t="shared" si="15"/>
        <v>0</v>
      </c>
      <c r="K116" s="13">
        <f>E116*1.04</f>
        <v>0</v>
      </c>
      <c r="L116" s="13">
        <f>K116*1.04</f>
        <v>0</v>
      </c>
      <c r="M116" s="13">
        <f t="shared" si="16"/>
        <v>0</v>
      </c>
    </row>
    <row r="117" spans="1:19" s="3" customFormat="1" ht="15.75">
      <c r="A117" s="9" t="s">
        <v>183</v>
      </c>
      <c r="B117" s="6" t="s">
        <v>184</v>
      </c>
      <c r="C117" s="7" t="s">
        <v>251</v>
      </c>
      <c r="D117" s="50">
        <f>D17+D68</f>
        <v>4770296.8999999994</v>
      </c>
      <c r="E117" s="7">
        <f t="shared" ref="E117:M117" si="17">E17+E68</f>
        <v>4960047.5000000009</v>
      </c>
      <c r="F117" s="7">
        <f t="shared" si="17"/>
        <v>5189107.7</v>
      </c>
      <c r="G117" s="7">
        <f t="shared" si="17"/>
        <v>4960047.4989600005</v>
      </c>
      <c r="H117" s="7">
        <f t="shared" si="17"/>
        <v>5094700.1989599997</v>
      </c>
      <c r="I117" s="46">
        <f>G117-E117</f>
        <v>-1.0400004684925079E-3</v>
      </c>
      <c r="J117" s="46">
        <f t="shared" si="15"/>
        <v>-94407.501040000468</v>
      </c>
      <c r="K117" s="7">
        <f t="shared" si="17"/>
        <v>5166989.8999999994</v>
      </c>
      <c r="L117" s="7">
        <f t="shared" si="17"/>
        <v>5373455.8999999994</v>
      </c>
      <c r="M117" s="7">
        <f t="shared" si="17"/>
        <v>5537083.5</v>
      </c>
    </row>
    <row r="118" spans="1:19" s="3" customFormat="1" ht="15.75">
      <c r="A118" s="9" t="s">
        <v>185</v>
      </c>
      <c r="B118" s="6" t="s">
        <v>186</v>
      </c>
      <c r="C118" s="7" t="s">
        <v>251</v>
      </c>
      <c r="D118" s="21">
        <v>0</v>
      </c>
      <c r="E118" s="15">
        <v>237493.3</v>
      </c>
      <c r="F118" s="15">
        <v>237493.3</v>
      </c>
      <c r="G118" s="7">
        <v>237493.3</v>
      </c>
      <c r="H118" s="7">
        <v>237493.3</v>
      </c>
      <c r="I118" s="46">
        <f t="shared" si="15"/>
        <v>0</v>
      </c>
      <c r="J118" s="46">
        <f t="shared" si="15"/>
        <v>0</v>
      </c>
      <c r="K118" s="15">
        <v>496158.5</v>
      </c>
      <c r="L118" s="55">
        <v>797118.1</v>
      </c>
      <c r="M118" s="15">
        <v>1116188.3999999999</v>
      </c>
      <c r="N118" s="43"/>
    </row>
    <row r="119" spans="1:19" s="3" customFormat="1" ht="31.5">
      <c r="A119" s="9" t="s">
        <v>187</v>
      </c>
      <c r="B119" s="6" t="s">
        <v>188</v>
      </c>
      <c r="C119" s="7" t="s">
        <v>251</v>
      </c>
      <c r="D119" s="61">
        <v>17669199</v>
      </c>
      <c r="E119" s="61">
        <v>18901371</v>
      </c>
      <c r="F119" s="61">
        <v>18901371</v>
      </c>
      <c r="G119" s="7">
        <v>18901371</v>
      </c>
      <c r="H119" s="7">
        <v>18901371</v>
      </c>
      <c r="I119" s="46">
        <f t="shared" si="15"/>
        <v>0</v>
      </c>
      <c r="J119" s="46">
        <f t="shared" si="15"/>
        <v>0</v>
      </c>
      <c r="K119" s="55">
        <v>20218704</v>
      </c>
      <c r="L119" s="55">
        <v>21580503</v>
      </c>
      <c r="M119" s="55">
        <v>23027048</v>
      </c>
    </row>
    <row r="120" spans="1:19" s="16" customFormat="1" ht="15.75">
      <c r="A120" s="9" t="s">
        <v>189</v>
      </c>
      <c r="B120" s="6" t="s">
        <v>190</v>
      </c>
      <c r="C120" s="7" t="s">
        <v>251</v>
      </c>
      <c r="D120" s="7">
        <v>4770296.9000000004</v>
      </c>
      <c r="E120" s="7">
        <f t="shared" ref="E120:M120" si="18">E117+E118</f>
        <v>5197540.8000000007</v>
      </c>
      <c r="F120" s="7">
        <f t="shared" si="18"/>
        <v>5426601</v>
      </c>
      <c r="G120" s="7">
        <f t="shared" si="18"/>
        <v>5197540.7989600003</v>
      </c>
      <c r="H120" s="7">
        <f t="shared" si="18"/>
        <v>5332193.4989599995</v>
      </c>
      <c r="I120" s="46">
        <f t="shared" si="15"/>
        <v>-1.0400004684925079E-3</v>
      </c>
      <c r="J120" s="46">
        <f t="shared" si="15"/>
        <v>-94407.501040000468</v>
      </c>
      <c r="K120" s="7">
        <f t="shared" si="18"/>
        <v>5663148.3999999994</v>
      </c>
      <c r="L120" s="7">
        <f t="shared" si="18"/>
        <v>6170573.9999999991</v>
      </c>
      <c r="M120" s="7">
        <f t="shared" si="18"/>
        <v>6653271.9000000004</v>
      </c>
      <c r="N120" s="16">
        <v>5332193.5</v>
      </c>
    </row>
    <row r="121" spans="1:19" s="16" customFormat="1" ht="47.25">
      <c r="A121" s="9"/>
      <c r="B121" s="10" t="s">
        <v>261</v>
      </c>
      <c r="C121" s="7" t="s">
        <v>251</v>
      </c>
      <c r="D121" s="7"/>
      <c r="E121" s="7"/>
      <c r="F121" s="7">
        <v>200129.2</v>
      </c>
      <c r="G121" s="7"/>
      <c r="H121" s="7">
        <v>117494.24099999999</v>
      </c>
      <c r="I121" s="46">
        <f t="shared" si="15"/>
        <v>0</v>
      </c>
      <c r="J121" s="46">
        <f t="shared" si="15"/>
        <v>-82634.959000000017</v>
      </c>
      <c r="K121" s="7"/>
      <c r="L121" s="7"/>
      <c r="M121" s="7"/>
      <c r="N121" s="48"/>
      <c r="O121" s="35"/>
      <c r="R121" s="35"/>
    </row>
    <row r="122" spans="1:19" s="16" customFormat="1" ht="78.75">
      <c r="A122" s="9"/>
      <c r="B122" s="10" t="s">
        <v>257</v>
      </c>
      <c r="C122" s="7" t="s">
        <v>251</v>
      </c>
      <c r="D122" s="7"/>
      <c r="E122" s="7"/>
      <c r="F122" s="7">
        <v>28931</v>
      </c>
      <c r="G122" s="7"/>
      <c r="H122" s="7">
        <v>17158.498</v>
      </c>
      <c r="I122" s="46">
        <f t="shared" si="15"/>
        <v>0</v>
      </c>
      <c r="J122" s="46">
        <f t="shared" si="15"/>
        <v>-11772.502</v>
      </c>
      <c r="K122" s="7"/>
      <c r="L122" s="7"/>
      <c r="M122" s="7"/>
      <c r="O122" s="47"/>
    </row>
    <row r="123" spans="1:19" s="16" customFormat="1" ht="41.25" customHeight="1">
      <c r="A123" s="9"/>
      <c r="B123" s="10" t="s">
        <v>258</v>
      </c>
      <c r="C123" s="7" t="s">
        <v>251</v>
      </c>
      <c r="D123" s="7">
        <f>D120</f>
        <v>4770296.9000000004</v>
      </c>
      <c r="E123" s="7">
        <f t="shared" ref="E123:G123" si="19">E120+E121</f>
        <v>5197540.8000000007</v>
      </c>
      <c r="F123" s="7">
        <f>F120-F121-F122</f>
        <v>5197540.8</v>
      </c>
      <c r="G123" s="7">
        <f t="shared" si="19"/>
        <v>5197540.7989600003</v>
      </c>
      <c r="H123" s="7">
        <f>H120-H121-H122</f>
        <v>5197540.7599599995</v>
      </c>
      <c r="I123" s="46">
        <f t="shared" si="15"/>
        <v>-1.0400004684925079E-3</v>
      </c>
      <c r="J123" s="46">
        <f t="shared" si="15"/>
        <v>-4.0040000341832638E-2</v>
      </c>
      <c r="K123" s="7">
        <v>5663148.3999999994</v>
      </c>
      <c r="L123" s="7">
        <f>L120</f>
        <v>6170573.9999999991</v>
      </c>
      <c r="M123" s="7">
        <f>M120</f>
        <v>6653271.9000000004</v>
      </c>
      <c r="N123" s="16">
        <v>5197540.7609999999</v>
      </c>
      <c r="O123" s="44"/>
    </row>
    <row r="124" spans="1:19" s="3" customFormat="1" ht="15.75">
      <c r="A124" s="9" t="s">
        <v>191</v>
      </c>
      <c r="B124" s="6" t="s">
        <v>192</v>
      </c>
      <c r="C124" s="61" t="s">
        <v>193</v>
      </c>
      <c r="D124" s="17">
        <v>1797.3989999999999</v>
      </c>
      <c r="E124" s="17">
        <v>1796.6790000000001</v>
      </c>
      <c r="F124" s="17">
        <v>1796.6790000000001</v>
      </c>
      <c r="G124" s="50">
        <v>1796.6790000000001</v>
      </c>
      <c r="H124" s="50">
        <v>1796.6790000000001</v>
      </c>
      <c r="I124" s="46">
        <f t="shared" si="15"/>
        <v>0</v>
      </c>
      <c r="J124" s="46">
        <f t="shared" si="15"/>
        <v>0</v>
      </c>
      <c r="K124" s="17">
        <v>1795.989</v>
      </c>
      <c r="L124" s="17">
        <v>1795.3320000000001</v>
      </c>
      <c r="M124" s="17">
        <v>1792.383</v>
      </c>
    </row>
    <row r="125" spans="1:19" s="3" customFormat="1" ht="15.75">
      <c r="A125" s="9" t="s">
        <v>194</v>
      </c>
      <c r="B125" s="6" t="s">
        <v>195</v>
      </c>
      <c r="C125" s="8" t="s">
        <v>196</v>
      </c>
      <c r="D125" s="22">
        <v>2653.9999744074635</v>
      </c>
      <c r="E125" s="22">
        <f t="shared" ref="E125:M125" si="20">E120/E124</f>
        <v>2892.859993354406</v>
      </c>
      <c r="F125" s="22">
        <f>F123/F124</f>
        <v>2892.8599933544051</v>
      </c>
      <c r="G125" s="8">
        <f t="shared" ref="G125" si="21">G120/G124</f>
        <v>2892.8599927755599</v>
      </c>
      <c r="H125" s="8">
        <f>H123/H124</f>
        <v>2892.8599710688436</v>
      </c>
      <c r="I125" s="46">
        <f t="shared" si="15"/>
        <v>-5.7884608395397663E-7</v>
      </c>
      <c r="J125" s="46">
        <f t="shared" si="15"/>
        <v>-2.2285561499302275E-5</v>
      </c>
      <c r="K125" s="22">
        <f>K120/K124</f>
        <v>3153.2199807459842</v>
      </c>
      <c r="L125" s="22">
        <f t="shared" si="20"/>
        <v>3437.0099792127576</v>
      </c>
      <c r="M125" s="22">
        <f t="shared" si="20"/>
        <v>3711.9699863254673</v>
      </c>
      <c r="S125" s="45"/>
    </row>
    <row r="126" spans="1:19" ht="15.75" hidden="1">
      <c r="A126" s="9"/>
      <c r="B126" s="6" t="s">
        <v>197</v>
      </c>
      <c r="C126" s="4"/>
      <c r="D126" s="4"/>
      <c r="E126" s="31"/>
      <c r="F126" s="31"/>
      <c r="G126" s="51"/>
      <c r="H126" s="51"/>
      <c r="I126" s="46">
        <f t="shared" si="15"/>
        <v>0</v>
      </c>
      <c r="J126" s="46">
        <f t="shared" si="15"/>
        <v>0</v>
      </c>
      <c r="K126" s="31"/>
      <c r="L126" s="20"/>
      <c r="M126" s="4"/>
    </row>
    <row r="127" spans="1:19" ht="15.75" hidden="1" customHeight="1" outlineLevel="1">
      <c r="A127" s="83"/>
      <c r="B127" s="83"/>
      <c r="C127" s="4"/>
      <c r="D127" s="4"/>
      <c r="E127" s="31"/>
      <c r="F127" s="31"/>
      <c r="G127" s="51"/>
      <c r="H127" s="51"/>
      <c r="I127" s="46">
        <f t="shared" si="15"/>
        <v>0</v>
      </c>
      <c r="J127" s="46">
        <f t="shared" si="15"/>
        <v>0</v>
      </c>
      <c r="K127" s="31"/>
      <c r="L127" s="20"/>
      <c r="M127" s="4"/>
    </row>
    <row r="128" spans="1:19" ht="15.75" hidden="1" customHeight="1" outlineLevel="1">
      <c r="A128" s="62" t="s">
        <v>198</v>
      </c>
      <c r="B128" s="62" t="s">
        <v>199</v>
      </c>
      <c r="C128" s="4"/>
      <c r="D128" s="4"/>
      <c r="E128" s="31"/>
      <c r="F128" s="31"/>
      <c r="G128" s="51"/>
      <c r="H128" s="51"/>
      <c r="I128" s="46">
        <f t="shared" si="15"/>
        <v>0</v>
      </c>
      <c r="J128" s="46">
        <f t="shared" si="15"/>
        <v>0</v>
      </c>
      <c r="K128" s="31"/>
      <c r="L128" s="20"/>
      <c r="M128" s="4"/>
    </row>
    <row r="129" spans="1:20" ht="23.25" hidden="1" customHeight="1">
      <c r="A129" s="62"/>
      <c r="B129" s="62" t="s">
        <v>200</v>
      </c>
      <c r="C129" s="4"/>
      <c r="D129" s="4"/>
      <c r="E129" s="31"/>
      <c r="F129" s="31"/>
      <c r="G129" s="51"/>
      <c r="H129" s="51"/>
      <c r="I129" s="46">
        <f t="shared" si="15"/>
        <v>0</v>
      </c>
      <c r="J129" s="46">
        <f t="shared" si="15"/>
        <v>0</v>
      </c>
      <c r="K129" s="31"/>
      <c r="L129" s="20"/>
      <c r="M129" s="4"/>
    </row>
    <row r="130" spans="1:20" ht="21.75" hidden="1" customHeight="1">
      <c r="A130" s="62" t="s">
        <v>201</v>
      </c>
      <c r="B130" s="62" t="s">
        <v>202</v>
      </c>
      <c r="C130" s="4"/>
      <c r="D130" s="4"/>
      <c r="E130" s="31"/>
      <c r="F130" s="31"/>
      <c r="G130" s="51"/>
      <c r="H130" s="51"/>
      <c r="I130" s="46">
        <f t="shared" si="15"/>
        <v>0</v>
      </c>
      <c r="J130" s="46">
        <f t="shared" si="15"/>
        <v>0</v>
      </c>
      <c r="K130" s="31"/>
      <c r="L130" s="20"/>
      <c r="M130" s="4"/>
    </row>
    <row r="131" spans="1:20" ht="21.75" hidden="1" customHeight="1">
      <c r="A131" s="62" t="s">
        <v>203</v>
      </c>
      <c r="B131" s="62" t="s">
        <v>204</v>
      </c>
      <c r="C131" s="4"/>
      <c r="D131" s="4"/>
      <c r="E131" s="31"/>
      <c r="F131" s="31"/>
      <c r="G131" s="51"/>
      <c r="H131" s="51"/>
      <c r="I131" s="46">
        <f t="shared" si="15"/>
        <v>0</v>
      </c>
      <c r="J131" s="46">
        <f t="shared" si="15"/>
        <v>0</v>
      </c>
      <c r="K131" s="31"/>
      <c r="L131" s="20"/>
      <c r="M131" s="4"/>
    </row>
    <row r="132" spans="1:20" ht="30.75" hidden="1" customHeight="1">
      <c r="A132" s="62" t="s">
        <v>205</v>
      </c>
      <c r="B132" s="62" t="s">
        <v>206</v>
      </c>
      <c r="C132" s="4"/>
      <c r="D132" s="4"/>
      <c r="E132" s="31"/>
      <c r="F132" s="31"/>
      <c r="G132" s="51"/>
      <c r="H132" s="51"/>
      <c r="I132" s="46">
        <f t="shared" si="15"/>
        <v>0</v>
      </c>
      <c r="J132" s="46">
        <f t="shared" si="15"/>
        <v>0</v>
      </c>
      <c r="K132" s="31"/>
      <c r="L132" s="20"/>
      <c r="M132" s="4"/>
    </row>
    <row r="133" spans="1:20" ht="0.75" hidden="1" customHeight="1">
      <c r="A133" s="62" t="s">
        <v>207</v>
      </c>
      <c r="B133" s="62" t="s">
        <v>208</v>
      </c>
      <c r="C133" s="4"/>
      <c r="D133" s="4"/>
      <c r="E133" s="31"/>
      <c r="F133" s="31"/>
      <c r="G133" s="51"/>
      <c r="H133" s="51"/>
      <c r="I133" s="46">
        <f t="shared" si="15"/>
        <v>0</v>
      </c>
      <c r="J133" s="46">
        <f t="shared" si="15"/>
        <v>0</v>
      </c>
      <c r="K133" s="31"/>
      <c r="L133" s="20"/>
      <c r="M133" s="4"/>
    </row>
    <row r="134" spans="1:20" ht="15.75" hidden="1">
      <c r="A134" s="62" t="s">
        <v>209</v>
      </c>
      <c r="B134" s="62" t="s">
        <v>210</v>
      </c>
      <c r="C134" s="4"/>
      <c r="D134" s="4"/>
      <c r="E134" s="31"/>
      <c r="F134" s="31"/>
      <c r="G134" s="51"/>
      <c r="H134" s="51"/>
      <c r="I134" s="46">
        <f t="shared" si="15"/>
        <v>0</v>
      </c>
      <c r="J134" s="46">
        <f t="shared" si="15"/>
        <v>0</v>
      </c>
      <c r="K134" s="31"/>
      <c r="L134" s="20"/>
      <c r="M134" s="4"/>
    </row>
    <row r="135" spans="1:20" ht="37.5" hidden="1" customHeight="1">
      <c r="A135" s="62" t="s">
        <v>211</v>
      </c>
      <c r="B135" s="62" t="s">
        <v>212</v>
      </c>
      <c r="C135" s="4"/>
      <c r="D135" s="4"/>
      <c r="E135" s="31"/>
      <c r="F135" s="31"/>
      <c r="G135" s="51"/>
      <c r="H135" s="51"/>
      <c r="I135" s="46">
        <f t="shared" si="15"/>
        <v>0</v>
      </c>
      <c r="J135" s="46">
        <f t="shared" si="15"/>
        <v>0</v>
      </c>
      <c r="K135" s="31"/>
      <c r="L135" s="20"/>
      <c r="M135" s="4"/>
    </row>
    <row r="136" spans="1:20" ht="29.25" hidden="1" customHeight="1">
      <c r="A136" s="62" t="s">
        <v>213</v>
      </c>
      <c r="B136" s="62" t="s">
        <v>214</v>
      </c>
      <c r="C136" s="4"/>
      <c r="D136" s="4"/>
      <c r="E136" s="31"/>
      <c r="F136" s="31"/>
      <c r="G136" s="51"/>
      <c r="H136" s="51"/>
      <c r="I136" s="46">
        <f t="shared" si="15"/>
        <v>0</v>
      </c>
      <c r="J136" s="46">
        <f t="shared" si="15"/>
        <v>0</v>
      </c>
      <c r="K136" s="31"/>
      <c r="L136" s="20"/>
      <c r="M136" s="4"/>
    </row>
    <row r="137" spans="1:20" ht="59.25" hidden="1" customHeight="1">
      <c r="A137" s="62" t="s">
        <v>215</v>
      </c>
      <c r="B137" s="62" t="s">
        <v>216</v>
      </c>
      <c r="C137" s="4"/>
      <c r="D137" s="4"/>
      <c r="E137" s="31"/>
      <c r="F137" s="31"/>
      <c r="G137" s="51"/>
      <c r="H137" s="51"/>
      <c r="I137" s="46">
        <f t="shared" si="15"/>
        <v>0</v>
      </c>
      <c r="J137" s="46">
        <f t="shared" si="15"/>
        <v>0</v>
      </c>
      <c r="K137" s="31"/>
      <c r="L137" s="20"/>
      <c r="M137" s="4"/>
    </row>
    <row r="138" spans="1:20" s="5" customFormat="1" ht="45.75" hidden="1" customHeight="1">
      <c r="A138" s="62" t="s">
        <v>217</v>
      </c>
      <c r="B138" s="62" t="s">
        <v>218</v>
      </c>
      <c r="C138" s="4"/>
      <c r="D138" s="4"/>
      <c r="E138" s="31"/>
      <c r="F138" s="31"/>
      <c r="G138" s="51"/>
      <c r="H138" s="51"/>
      <c r="I138" s="46">
        <f t="shared" si="15"/>
        <v>0</v>
      </c>
      <c r="J138" s="46">
        <f t="shared" si="15"/>
        <v>0</v>
      </c>
      <c r="K138" s="31"/>
      <c r="L138" s="20"/>
      <c r="M138" s="4"/>
    </row>
    <row r="139" spans="1:20" s="5" customFormat="1" ht="22.5" hidden="1" customHeight="1">
      <c r="A139" s="62" t="s">
        <v>219</v>
      </c>
      <c r="B139" s="62" t="s">
        <v>220</v>
      </c>
      <c r="C139" s="4"/>
      <c r="D139" s="4"/>
      <c r="E139" s="31"/>
      <c r="F139" s="31"/>
      <c r="G139" s="51"/>
      <c r="H139" s="51"/>
      <c r="I139" s="46">
        <f t="shared" si="15"/>
        <v>0</v>
      </c>
      <c r="J139" s="46">
        <f t="shared" si="15"/>
        <v>0</v>
      </c>
      <c r="K139" s="31"/>
      <c r="L139" s="20"/>
      <c r="M139" s="4"/>
    </row>
    <row r="140" spans="1:20" s="5" customFormat="1" ht="24" hidden="1" customHeight="1">
      <c r="A140" s="62" t="s">
        <v>221</v>
      </c>
      <c r="B140" s="62" t="s">
        <v>222</v>
      </c>
      <c r="C140" s="4"/>
      <c r="D140" s="4"/>
      <c r="E140" s="31"/>
      <c r="F140" s="31"/>
      <c r="G140" s="51"/>
      <c r="H140" s="51"/>
      <c r="I140" s="46">
        <f t="shared" si="15"/>
        <v>0</v>
      </c>
      <c r="J140" s="46">
        <f t="shared" si="15"/>
        <v>0</v>
      </c>
      <c r="K140" s="31"/>
      <c r="L140" s="20"/>
      <c r="M140" s="4"/>
    </row>
    <row r="141" spans="1:20" s="5" customFormat="1" ht="28.5" hidden="1" customHeight="1">
      <c r="A141" s="62" t="s">
        <v>223</v>
      </c>
      <c r="B141" s="62" t="s">
        <v>224</v>
      </c>
      <c r="C141" s="4"/>
      <c r="D141" s="4"/>
      <c r="E141" s="31"/>
      <c r="F141" s="31"/>
      <c r="G141" s="51"/>
      <c r="H141" s="51"/>
      <c r="I141" s="46">
        <f t="shared" si="15"/>
        <v>0</v>
      </c>
      <c r="J141" s="46">
        <f t="shared" si="15"/>
        <v>0</v>
      </c>
      <c r="K141" s="31"/>
      <c r="L141" s="20"/>
      <c r="M141" s="4"/>
    </row>
    <row r="142" spans="1:20" s="5" customFormat="1" ht="26.25" hidden="1" customHeight="1">
      <c r="A142" s="62" t="s">
        <v>225</v>
      </c>
      <c r="B142" s="62" t="s">
        <v>226</v>
      </c>
      <c r="C142" s="4"/>
      <c r="D142" s="4"/>
      <c r="E142" s="31"/>
      <c r="F142" s="31"/>
      <c r="G142" s="51"/>
      <c r="H142" s="51"/>
      <c r="I142" s="46">
        <f t="shared" si="15"/>
        <v>0</v>
      </c>
      <c r="J142" s="46">
        <f t="shared" si="15"/>
        <v>0</v>
      </c>
      <c r="K142" s="31"/>
      <c r="L142" s="20"/>
      <c r="M142" s="4"/>
    </row>
    <row r="143" spans="1:20" s="5" customFormat="1" ht="15.75" outlineLevel="1">
      <c r="A143" s="9"/>
      <c r="B143" s="6" t="s">
        <v>197</v>
      </c>
      <c r="C143" s="4"/>
      <c r="D143" s="20"/>
      <c r="E143" s="31"/>
      <c r="F143" s="31"/>
      <c r="G143" s="51"/>
      <c r="H143" s="51"/>
      <c r="I143" s="46">
        <f t="shared" si="15"/>
        <v>0</v>
      </c>
      <c r="J143" s="46">
        <f t="shared" si="15"/>
        <v>0</v>
      </c>
      <c r="K143" s="31"/>
      <c r="L143" s="20"/>
      <c r="M143" s="20"/>
      <c r="N143" s="23"/>
      <c r="O143" s="37"/>
      <c r="P143" s="38"/>
      <c r="Q143" s="38"/>
      <c r="T143" s="37"/>
    </row>
    <row r="144" spans="1:20" s="5" customFormat="1" ht="15.75">
      <c r="A144" s="9" t="s">
        <v>198</v>
      </c>
      <c r="B144" s="62" t="s">
        <v>199</v>
      </c>
      <c r="C144" s="4" t="s">
        <v>252</v>
      </c>
      <c r="D144" s="61">
        <f t="shared" ref="D144:M144" si="22">D146+D147+D148</f>
        <v>176</v>
      </c>
      <c r="E144" s="61">
        <f t="shared" si="22"/>
        <v>176</v>
      </c>
      <c r="F144" s="61">
        <v>176</v>
      </c>
      <c r="G144" s="53">
        <f t="shared" ref="G144" si="23">G146+G147+G148</f>
        <v>176</v>
      </c>
      <c r="H144" s="53">
        <v>176</v>
      </c>
      <c r="I144" s="46">
        <f t="shared" si="15"/>
        <v>0</v>
      </c>
      <c r="J144" s="46">
        <f t="shared" si="15"/>
        <v>0</v>
      </c>
      <c r="K144" s="55">
        <f t="shared" si="22"/>
        <v>176</v>
      </c>
      <c r="L144" s="55">
        <f t="shared" si="22"/>
        <v>176</v>
      </c>
      <c r="M144" s="55">
        <f t="shared" si="22"/>
        <v>176</v>
      </c>
      <c r="O144" s="34"/>
      <c r="T144" s="37"/>
    </row>
    <row r="145" spans="1:13" s="5" customFormat="1" ht="15.75">
      <c r="A145" s="9"/>
      <c r="B145" s="62" t="s">
        <v>55</v>
      </c>
      <c r="C145" s="4"/>
      <c r="D145" s="4"/>
      <c r="E145" s="4"/>
      <c r="F145" s="4"/>
      <c r="G145" s="51"/>
      <c r="H145" s="51"/>
      <c r="I145" s="46">
        <f t="shared" si="15"/>
        <v>0</v>
      </c>
      <c r="J145" s="46">
        <f t="shared" si="15"/>
        <v>0</v>
      </c>
      <c r="K145" s="4"/>
      <c r="L145" s="4"/>
      <c r="M145" s="4"/>
    </row>
    <row r="146" spans="1:13" s="5" customFormat="1" ht="15.75">
      <c r="A146" s="9" t="s">
        <v>201</v>
      </c>
      <c r="B146" s="62" t="s">
        <v>227</v>
      </c>
      <c r="C146" s="4" t="s">
        <v>252</v>
      </c>
      <c r="D146" s="4">
        <v>140</v>
      </c>
      <c r="E146" s="4">
        <v>140</v>
      </c>
      <c r="F146" s="4">
        <v>140</v>
      </c>
      <c r="G146" s="21">
        <v>140</v>
      </c>
      <c r="H146" s="21">
        <v>140</v>
      </c>
      <c r="I146" s="46">
        <f t="shared" ref="I146:J155" si="24">G146-E146</f>
        <v>0</v>
      </c>
      <c r="J146" s="46">
        <f t="shared" si="24"/>
        <v>0</v>
      </c>
      <c r="K146" s="4">
        <v>140</v>
      </c>
      <c r="L146" s="4">
        <v>140</v>
      </c>
      <c r="M146" s="4">
        <v>140</v>
      </c>
    </row>
    <row r="147" spans="1:13" s="5" customFormat="1" ht="15.75" customHeight="1">
      <c r="A147" s="9" t="s">
        <v>203</v>
      </c>
      <c r="B147" s="62" t="s">
        <v>228</v>
      </c>
      <c r="C147" s="4" t="s">
        <v>252</v>
      </c>
      <c r="D147" s="4">
        <v>24</v>
      </c>
      <c r="E147" s="4">
        <v>24</v>
      </c>
      <c r="F147" s="4">
        <v>24</v>
      </c>
      <c r="G147" s="21">
        <v>24</v>
      </c>
      <c r="H147" s="21">
        <v>24</v>
      </c>
      <c r="I147" s="46">
        <f t="shared" si="24"/>
        <v>0</v>
      </c>
      <c r="J147" s="46">
        <f t="shared" si="24"/>
        <v>0</v>
      </c>
      <c r="K147" s="4">
        <v>24</v>
      </c>
      <c r="L147" s="4">
        <v>24</v>
      </c>
      <c r="M147" s="4">
        <v>24</v>
      </c>
    </row>
    <row r="148" spans="1:13" s="5" customFormat="1" ht="21" customHeight="1">
      <c r="A148" s="9" t="s">
        <v>205</v>
      </c>
      <c r="B148" s="62" t="s">
        <v>229</v>
      </c>
      <c r="C148" s="4" t="s">
        <v>252</v>
      </c>
      <c r="D148" s="4">
        <v>12</v>
      </c>
      <c r="E148" s="4">
        <v>12</v>
      </c>
      <c r="F148" s="4">
        <v>12</v>
      </c>
      <c r="G148" s="21">
        <v>12</v>
      </c>
      <c r="H148" s="21">
        <v>12</v>
      </c>
      <c r="I148" s="46">
        <f t="shared" si="24"/>
        <v>0</v>
      </c>
      <c r="J148" s="46">
        <f t="shared" si="24"/>
        <v>0</v>
      </c>
      <c r="K148" s="4">
        <v>12</v>
      </c>
      <c r="L148" s="4">
        <v>12</v>
      </c>
      <c r="M148" s="4">
        <v>12</v>
      </c>
    </row>
    <row r="149" spans="1:13" ht="31.5">
      <c r="A149" s="9" t="s">
        <v>207</v>
      </c>
      <c r="B149" s="62" t="s">
        <v>230</v>
      </c>
      <c r="C149" s="4" t="s">
        <v>231</v>
      </c>
      <c r="D149" s="24">
        <f t="shared" ref="D149:M149" si="25">(D34+D70)/12/D144*1000</f>
        <v>154927.55681818182</v>
      </c>
      <c r="E149" s="24">
        <f t="shared" si="25"/>
        <v>152190.81439393936</v>
      </c>
      <c r="F149" s="24">
        <v>152190.81439393936</v>
      </c>
      <c r="G149" s="53">
        <f t="shared" ref="G149:H149" si="26">(G34+G70)/12/G144*1000</f>
        <v>160927.27272727274</v>
      </c>
      <c r="H149" s="53">
        <f t="shared" si="26"/>
        <v>160927.27272727274</v>
      </c>
      <c r="I149" s="46">
        <f t="shared" si="24"/>
        <v>8736.4583333333721</v>
      </c>
      <c r="J149" s="46">
        <f t="shared" si="24"/>
        <v>8736.4583333333721</v>
      </c>
      <c r="K149" s="24">
        <f t="shared" si="25"/>
        <v>158278.40909090909</v>
      </c>
      <c r="L149" s="24">
        <f t="shared" si="25"/>
        <v>164609.61174242425</v>
      </c>
      <c r="M149" s="24">
        <f t="shared" si="25"/>
        <v>169547.86931818182</v>
      </c>
    </row>
    <row r="150" spans="1:13" ht="15.75">
      <c r="A150" s="9" t="s">
        <v>209</v>
      </c>
      <c r="B150" s="62" t="s">
        <v>232</v>
      </c>
      <c r="C150" s="4" t="s">
        <v>231</v>
      </c>
      <c r="D150" s="19">
        <f t="shared" ref="D150:M150" si="27">D34/12/D146*1000</f>
        <v>159872.61904761905</v>
      </c>
      <c r="E150" s="19">
        <f t="shared" si="27"/>
        <v>156981.78571428571</v>
      </c>
      <c r="F150" s="19">
        <v>156981.78571428571</v>
      </c>
      <c r="G150" s="21">
        <f t="shared" ref="G150:H150" si="28">G34/12/G146*1000</f>
        <v>166267</v>
      </c>
      <c r="H150" s="21">
        <f t="shared" si="28"/>
        <v>166267</v>
      </c>
      <c r="I150" s="46">
        <f t="shared" si="24"/>
        <v>9285.2142857142899</v>
      </c>
      <c r="J150" s="46">
        <f t="shared" si="24"/>
        <v>9285.2142857142899</v>
      </c>
      <c r="K150" s="19">
        <f t="shared" si="27"/>
        <v>163261.01190476192</v>
      </c>
      <c r="L150" s="19">
        <f t="shared" si="27"/>
        <v>169791.48809523811</v>
      </c>
      <c r="M150" s="19">
        <f t="shared" si="27"/>
        <v>174885.23809523811</v>
      </c>
    </row>
    <row r="151" spans="1:13" ht="15.75">
      <c r="A151" s="9" t="s">
        <v>211</v>
      </c>
      <c r="B151" s="62" t="s">
        <v>233</v>
      </c>
      <c r="C151" s="4" t="s">
        <v>231</v>
      </c>
      <c r="D151" s="19">
        <v>167439</v>
      </c>
      <c r="E151" s="19">
        <v>174136</v>
      </c>
      <c r="F151" s="19">
        <v>174136</v>
      </c>
      <c r="G151" s="21">
        <v>174136</v>
      </c>
      <c r="H151" s="21">
        <v>174136</v>
      </c>
      <c r="I151" s="46">
        <f t="shared" si="24"/>
        <v>0</v>
      </c>
      <c r="J151" s="46">
        <f t="shared" si="24"/>
        <v>0</v>
      </c>
      <c r="K151" s="19">
        <v>181102</v>
      </c>
      <c r="L151" s="19">
        <v>188346</v>
      </c>
      <c r="M151" s="19">
        <v>193996</v>
      </c>
    </row>
    <row r="152" spans="1:13" ht="15.75">
      <c r="A152" s="9" t="s">
        <v>213</v>
      </c>
      <c r="B152" s="62" t="s">
        <v>234</v>
      </c>
      <c r="C152" s="4" t="s">
        <v>231</v>
      </c>
      <c r="D152" s="19">
        <v>72213</v>
      </c>
      <c r="E152" s="19">
        <v>52406</v>
      </c>
      <c r="F152" s="19">
        <v>52406</v>
      </c>
      <c r="G152" s="21">
        <v>72213</v>
      </c>
      <c r="H152" s="21">
        <v>72213</v>
      </c>
      <c r="I152" s="46">
        <f t="shared" si="24"/>
        <v>19807</v>
      </c>
      <c r="J152" s="46">
        <f t="shared" si="24"/>
        <v>19807</v>
      </c>
      <c r="K152" s="19">
        <v>54502</v>
      </c>
      <c r="L152" s="19">
        <v>56682</v>
      </c>
      <c r="M152" s="19">
        <v>58383</v>
      </c>
    </row>
    <row r="153" spans="1:13" ht="15.75">
      <c r="A153" s="9" t="s">
        <v>215</v>
      </c>
      <c r="B153" s="62" t="s">
        <v>235</v>
      </c>
      <c r="C153" s="11" t="s">
        <v>251</v>
      </c>
      <c r="D153" s="63">
        <v>0</v>
      </c>
      <c r="E153" s="13">
        <v>0</v>
      </c>
      <c r="F153" s="13">
        <v>0</v>
      </c>
      <c r="G153" s="11">
        <v>0</v>
      </c>
      <c r="H153" s="11">
        <v>0</v>
      </c>
      <c r="I153" s="46">
        <f t="shared" si="24"/>
        <v>0</v>
      </c>
      <c r="J153" s="46">
        <f t="shared" si="24"/>
        <v>0</v>
      </c>
      <c r="K153" s="13">
        <v>0</v>
      </c>
      <c r="L153" s="13">
        <v>0</v>
      </c>
      <c r="M153" s="13">
        <v>0</v>
      </c>
    </row>
    <row r="154" spans="1:13" ht="31.5">
      <c r="A154" s="9" t="s">
        <v>217</v>
      </c>
      <c r="B154" s="62" t="s">
        <v>236</v>
      </c>
      <c r="C154" s="11" t="s">
        <v>251</v>
      </c>
      <c r="D154" s="13">
        <v>0</v>
      </c>
      <c r="E154" s="13">
        <f t="shared" ref="E154:M154" si="29">E118</f>
        <v>237493.3</v>
      </c>
      <c r="F154" s="13">
        <v>237493.3</v>
      </c>
      <c r="G154" s="11">
        <f t="shared" ref="G154" si="30">G118</f>
        <v>237493.3</v>
      </c>
      <c r="H154" s="11">
        <v>237493.3</v>
      </c>
      <c r="I154" s="46">
        <f t="shared" si="24"/>
        <v>0</v>
      </c>
      <c r="J154" s="46">
        <f t="shared" si="24"/>
        <v>0</v>
      </c>
      <c r="K154" s="13">
        <f t="shared" si="29"/>
        <v>496158.5</v>
      </c>
      <c r="L154" s="13">
        <f t="shared" si="29"/>
        <v>797118.1</v>
      </c>
      <c r="M154" s="13">
        <f t="shared" si="29"/>
        <v>1116188.3999999999</v>
      </c>
    </row>
    <row r="155" spans="1:13" ht="31.5">
      <c r="A155" s="9" t="s">
        <v>219</v>
      </c>
      <c r="B155" s="62" t="s">
        <v>237</v>
      </c>
      <c r="C155" s="11" t="s">
        <v>251</v>
      </c>
      <c r="D155" s="13">
        <f>D39</f>
        <v>429148.6</v>
      </c>
      <c r="E155" s="13">
        <f t="shared" ref="E155:M155" si="31">E40</f>
        <v>446337</v>
      </c>
      <c r="F155" s="13">
        <f>F39</f>
        <v>571800.4</v>
      </c>
      <c r="G155" s="11">
        <f t="shared" ref="G155" si="32">G40</f>
        <v>446337</v>
      </c>
      <c r="H155" s="11">
        <f>H39</f>
        <v>477392.9</v>
      </c>
      <c r="I155" s="46">
        <f t="shared" si="24"/>
        <v>0</v>
      </c>
      <c r="J155" s="46">
        <f t="shared" si="24"/>
        <v>-94407.5</v>
      </c>
      <c r="K155" s="13">
        <f t="shared" si="31"/>
        <v>464190.4</v>
      </c>
      <c r="L155" s="13">
        <f t="shared" si="31"/>
        <v>482758.1</v>
      </c>
      <c r="M155" s="13">
        <f t="shared" si="31"/>
        <v>497240.8</v>
      </c>
    </row>
    <row r="156" spans="1:13" ht="15.75">
      <c r="A156" s="9" t="s">
        <v>221</v>
      </c>
      <c r="B156" s="62" t="s">
        <v>222</v>
      </c>
      <c r="C156" s="11" t="s">
        <v>251</v>
      </c>
      <c r="D156" s="13"/>
      <c r="E156" s="13"/>
      <c r="F156" s="13"/>
      <c r="G156" s="51"/>
      <c r="H156" s="51"/>
      <c r="I156" s="13"/>
      <c r="J156" s="13"/>
      <c r="K156" s="13"/>
      <c r="L156" s="13"/>
      <c r="M156" s="13"/>
    </row>
    <row r="157" spans="1:13" ht="15.75">
      <c r="A157" s="9" t="s">
        <v>223</v>
      </c>
      <c r="B157" s="62" t="s">
        <v>224</v>
      </c>
      <c r="C157" s="11" t="s">
        <v>251</v>
      </c>
      <c r="D157" s="4"/>
      <c r="E157" s="4"/>
      <c r="F157" s="4"/>
      <c r="G157" s="51"/>
      <c r="H157" s="51"/>
      <c r="I157" s="4"/>
      <c r="J157" s="4"/>
      <c r="K157" s="4"/>
      <c r="L157" s="4"/>
      <c r="M157" s="4"/>
    </row>
    <row r="158" spans="1:13" ht="31.5">
      <c r="A158" s="9" t="s">
        <v>225</v>
      </c>
      <c r="B158" s="62" t="s">
        <v>238</v>
      </c>
      <c r="C158" s="11" t="s">
        <v>251</v>
      </c>
      <c r="D158" s="4"/>
      <c r="E158" s="20"/>
      <c r="F158" s="20"/>
      <c r="G158" s="51"/>
      <c r="H158" s="51"/>
      <c r="I158" s="20"/>
      <c r="J158" s="20"/>
      <c r="K158" s="20"/>
      <c r="L158" s="20"/>
      <c r="M158" s="20"/>
    </row>
    <row r="159" spans="1:13" ht="55.5" hidden="1" customHeight="1">
      <c r="A159" s="25"/>
      <c r="B159" s="59"/>
      <c r="C159" s="26"/>
      <c r="D159" s="40"/>
      <c r="E159" s="26"/>
      <c r="F159" s="26"/>
      <c r="G159" s="26"/>
      <c r="H159" s="26"/>
      <c r="I159" s="26"/>
      <c r="J159" s="26"/>
      <c r="K159" s="26"/>
      <c r="L159" s="27"/>
    </row>
    <row r="160" spans="1:13" ht="30" customHeight="1">
      <c r="A160" s="25"/>
      <c r="B160" s="84"/>
      <c r="C160" s="84"/>
      <c r="D160" s="26"/>
      <c r="E160" s="26"/>
      <c r="F160" s="26"/>
      <c r="G160" s="26"/>
      <c r="H160" s="26"/>
      <c r="I160" s="26"/>
      <c r="J160" s="26"/>
      <c r="K160" s="26"/>
      <c r="L160" s="27"/>
    </row>
    <row r="161" spans="1:14" ht="15.75" hidden="1">
      <c r="A161" s="25"/>
      <c r="B161" s="32"/>
      <c r="C161" s="25"/>
      <c r="D161" s="25"/>
      <c r="E161" s="28"/>
      <c r="F161" s="28"/>
      <c r="G161" s="28"/>
      <c r="H161" s="28"/>
      <c r="I161" s="28"/>
      <c r="J161" s="28"/>
      <c r="K161" s="28"/>
    </row>
    <row r="162" spans="1:14" hidden="1">
      <c r="A162" s="25"/>
      <c r="B162" s="29" t="s">
        <v>239</v>
      </c>
      <c r="C162" s="25"/>
      <c r="D162" s="33"/>
      <c r="E162" s="33">
        <f>E35+E36+E37+E54+E58+E59+E63+E71+E72+E73+E74</f>
        <v>95154.9</v>
      </c>
      <c r="F162" s="33"/>
      <c r="G162" s="33"/>
      <c r="H162" s="33"/>
      <c r="I162" s="33"/>
      <c r="J162" s="33"/>
      <c r="K162" s="33">
        <f>K35+K36+K37+K54+K58+K59+K63+K71+K72+K73+K74</f>
        <v>92058.200000000012</v>
      </c>
      <c r="L162" s="33">
        <f>L35+L36+L37+L54+L58+L59+L63+L71+L72+L73+L74</f>
        <v>89934.8</v>
      </c>
      <c r="M162" s="33">
        <f>M35+M36+M37+M54+M58+M59+M63+M71+M72+M73+M74</f>
        <v>87756.3</v>
      </c>
    </row>
    <row r="163" spans="1:14" hidden="1">
      <c r="A163" s="25"/>
      <c r="B163" s="2" t="s">
        <v>240</v>
      </c>
      <c r="D163" s="33"/>
      <c r="E163" s="33">
        <f>E19+E20+E32+E84</f>
        <v>80471.600000000006</v>
      </c>
      <c r="F163" s="33"/>
      <c r="G163" s="33"/>
      <c r="H163" s="33"/>
      <c r="I163" s="33"/>
      <c r="J163" s="33"/>
      <c r="K163" s="33">
        <f>K19+K20+K32+K84</f>
        <v>83690.500000000015</v>
      </c>
      <c r="L163" s="33">
        <f>L19+L20+L32+L84</f>
        <v>87038.1</v>
      </c>
      <c r="M163" s="33">
        <f>M19+M20+M32+M84</f>
        <v>89649.3</v>
      </c>
    </row>
    <row r="164" spans="1:14" hidden="1">
      <c r="A164" s="25"/>
      <c r="B164" s="29" t="s">
        <v>241</v>
      </c>
      <c r="C164" s="25"/>
      <c r="D164" s="33"/>
      <c r="E164" s="33">
        <f>E34+E70</f>
        <v>321427</v>
      </c>
      <c r="F164" s="33"/>
      <c r="G164" s="33"/>
      <c r="H164" s="33"/>
      <c r="I164" s="33"/>
      <c r="J164" s="33"/>
      <c r="K164" s="33">
        <f>K34+K70</f>
        <v>334284</v>
      </c>
      <c r="L164" s="33">
        <f>L34+L70</f>
        <v>347655.5</v>
      </c>
      <c r="M164" s="33">
        <f>M34+M70</f>
        <v>358085.10000000003</v>
      </c>
    </row>
    <row r="165" spans="1:14" hidden="1">
      <c r="A165" s="25"/>
      <c r="B165" s="2" t="s">
        <v>242</v>
      </c>
      <c r="C165" s="25"/>
      <c r="D165" s="33"/>
      <c r="E165" s="33">
        <f>E38+E87+E100</f>
        <v>881986</v>
      </c>
      <c r="F165" s="33"/>
      <c r="G165" s="33"/>
      <c r="H165" s="33"/>
      <c r="I165" s="33"/>
      <c r="J165" s="33"/>
      <c r="K165" s="33">
        <f>K38+K87+K100</f>
        <v>922323</v>
      </c>
      <c r="L165" s="33">
        <f>L38+L87+L100</f>
        <v>975572</v>
      </c>
      <c r="M165" s="33">
        <f>M38+M87+M100</f>
        <v>1024128</v>
      </c>
    </row>
    <row r="166" spans="1:14" hidden="1">
      <c r="A166" s="25"/>
      <c r="B166" s="29"/>
      <c r="C166" s="25"/>
      <c r="D166" s="25"/>
      <c r="E166" s="28"/>
      <c r="F166" s="28"/>
      <c r="G166" s="28"/>
      <c r="H166" s="28"/>
      <c r="I166" s="28"/>
      <c r="J166" s="28"/>
      <c r="K166" s="28"/>
    </row>
    <row r="167" spans="1:14" hidden="1">
      <c r="A167" s="25"/>
      <c r="B167" s="29"/>
      <c r="C167" s="25"/>
      <c r="D167" s="25"/>
      <c r="E167" s="28"/>
      <c r="F167" s="28"/>
      <c r="G167" s="28"/>
      <c r="H167" s="28"/>
      <c r="I167" s="28"/>
      <c r="J167" s="28"/>
      <c r="K167" s="28"/>
    </row>
    <row r="168" spans="1:14" hidden="1">
      <c r="A168" s="25"/>
      <c r="B168" s="29"/>
      <c r="C168" s="25"/>
      <c r="D168" s="25"/>
      <c r="E168" s="28"/>
      <c r="F168" s="28"/>
      <c r="G168" s="28"/>
      <c r="H168" s="28"/>
      <c r="I168" s="28"/>
      <c r="J168" s="28"/>
      <c r="K168" s="28"/>
      <c r="M168" s="30" t="e">
        <f>#REF!+E117+K117+L117+M117</f>
        <v>#REF!</v>
      </c>
    </row>
    <row r="169" spans="1:14" hidden="1">
      <c r="A169" s="25"/>
      <c r="B169" s="29"/>
      <c r="C169" s="25"/>
      <c r="D169" s="25"/>
      <c r="E169" s="28"/>
      <c r="F169" s="28"/>
      <c r="G169" s="28"/>
      <c r="H169" s="28"/>
      <c r="I169" s="28"/>
      <c r="J169" s="28"/>
      <c r="K169" s="28"/>
    </row>
    <row r="170" spans="1:14" ht="15.75">
      <c r="A170" s="25"/>
      <c r="B170" s="76" t="s">
        <v>255</v>
      </c>
      <c r="C170" s="76"/>
      <c r="E170" s="42"/>
      <c r="F170" s="42"/>
      <c r="G170" s="42"/>
      <c r="H170" s="56" t="s">
        <v>259</v>
      </c>
      <c r="I170" s="42"/>
      <c r="J170" s="42"/>
      <c r="K170" s="42"/>
      <c r="L170" s="73" t="s">
        <v>259</v>
      </c>
      <c r="M170" s="73"/>
    </row>
    <row r="171" spans="1:14" ht="15.75">
      <c r="A171" s="25"/>
      <c r="B171" s="41"/>
      <c r="C171" s="42"/>
      <c r="E171" s="42"/>
      <c r="F171" s="42"/>
      <c r="G171" s="42"/>
      <c r="H171" s="42"/>
      <c r="I171" s="42"/>
      <c r="J171" s="42"/>
      <c r="K171" s="42"/>
      <c r="L171" s="42"/>
      <c r="M171" s="42"/>
      <c r="N171" s="56"/>
    </row>
    <row r="172" spans="1:14" ht="15.75">
      <c r="A172" s="25"/>
      <c r="B172" s="41" t="s">
        <v>275</v>
      </c>
      <c r="C172" s="42"/>
      <c r="E172" s="42"/>
      <c r="F172" s="42"/>
      <c r="G172" s="42"/>
      <c r="H172" s="42"/>
      <c r="I172" s="42"/>
      <c r="J172" s="42"/>
      <c r="K172" s="42"/>
      <c r="L172" s="42"/>
      <c r="M172" s="42"/>
      <c r="N172" s="56"/>
    </row>
    <row r="173" spans="1:14" ht="15.75">
      <c r="A173" s="25"/>
      <c r="B173" s="76"/>
      <c r="C173" s="76"/>
      <c r="E173" s="42"/>
      <c r="F173" s="42"/>
      <c r="G173" s="42"/>
      <c r="H173" s="42"/>
      <c r="I173" s="42"/>
      <c r="J173" s="42"/>
      <c r="K173" s="42"/>
      <c r="L173" s="73"/>
      <c r="M173" s="73"/>
    </row>
    <row r="174" spans="1:14">
      <c r="A174" s="25"/>
      <c r="B174" s="29"/>
      <c r="C174" s="25"/>
      <c r="D174" s="25"/>
    </row>
    <row r="175" spans="1:14">
      <c r="A175" s="25"/>
      <c r="B175" s="29"/>
      <c r="C175" s="25"/>
      <c r="D175" s="25"/>
    </row>
    <row r="176" spans="1:14">
      <c r="A176" s="25"/>
      <c r="B176" s="29"/>
      <c r="C176" s="25"/>
      <c r="D176" s="25"/>
    </row>
    <row r="177" spans="1:4">
      <c r="A177" s="25"/>
      <c r="B177" s="29"/>
      <c r="C177" s="25"/>
      <c r="D177" s="25"/>
    </row>
    <row r="178" spans="1:4">
      <c r="A178" s="25"/>
      <c r="B178" s="29"/>
      <c r="C178" s="25"/>
      <c r="D178" s="25"/>
    </row>
    <row r="179" spans="1:4">
      <c r="A179" s="25"/>
      <c r="B179" s="29"/>
      <c r="C179" s="25"/>
      <c r="D179" s="25"/>
    </row>
    <row r="180" spans="1:4">
      <c r="A180" s="25"/>
      <c r="B180" s="29"/>
      <c r="C180" s="25"/>
      <c r="D180" s="25"/>
    </row>
    <row r="181" spans="1:4">
      <c r="A181" s="25"/>
      <c r="B181" s="29"/>
      <c r="C181" s="25"/>
      <c r="D181" s="25"/>
    </row>
    <row r="182" spans="1:4">
      <c r="A182" s="25"/>
      <c r="B182" s="29"/>
      <c r="C182" s="25"/>
      <c r="D182" s="25"/>
    </row>
    <row r="183" spans="1:4">
      <c r="A183" s="25"/>
      <c r="B183" s="29"/>
      <c r="C183" s="25"/>
      <c r="D183" s="25"/>
    </row>
    <row r="184" spans="1:4">
      <c r="A184" s="25"/>
      <c r="B184" s="29"/>
      <c r="C184" s="25"/>
      <c r="D184" s="25"/>
    </row>
    <row r="185" spans="1:4">
      <c r="A185" s="25"/>
      <c r="B185" s="29"/>
      <c r="C185" s="25"/>
      <c r="D185" s="25"/>
    </row>
    <row r="186" spans="1:4">
      <c r="A186" s="25"/>
      <c r="B186" s="29"/>
      <c r="C186" s="25"/>
      <c r="D186" s="25"/>
    </row>
    <row r="187" spans="1:4">
      <c r="A187" s="25"/>
      <c r="B187" s="29"/>
      <c r="C187" s="25"/>
      <c r="D187" s="25"/>
    </row>
    <row r="188" spans="1:4">
      <c r="A188" s="25"/>
      <c r="B188" s="29"/>
      <c r="C188" s="25"/>
      <c r="D188" s="25"/>
    </row>
    <row r="189" spans="1:4">
      <c r="A189" s="25"/>
      <c r="B189" s="29"/>
      <c r="C189" s="25"/>
      <c r="D189" s="25"/>
    </row>
    <row r="190" spans="1:4">
      <c r="A190" s="25"/>
      <c r="B190" s="29"/>
      <c r="C190" s="25"/>
      <c r="D190" s="25"/>
    </row>
    <row r="191" spans="1:4">
      <c r="A191" s="25"/>
      <c r="B191" s="29"/>
      <c r="C191" s="25"/>
      <c r="D191" s="25"/>
    </row>
    <row r="192" spans="1:4">
      <c r="A192" s="25"/>
      <c r="B192" s="29"/>
      <c r="C192" s="25"/>
      <c r="D192" s="25"/>
    </row>
    <row r="193" spans="1:4">
      <c r="A193" s="25"/>
      <c r="B193" s="29"/>
      <c r="C193" s="25"/>
      <c r="D193" s="25"/>
    </row>
    <row r="194" spans="1:4">
      <c r="A194" s="25"/>
      <c r="B194" s="29"/>
      <c r="C194" s="25"/>
      <c r="D194" s="25"/>
    </row>
    <row r="195" spans="1:4">
      <c r="A195" s="25"/>
      <c r="B195" s="29"/>
      <c r="C195" s="25"/>
      <c r="D195" s="25"/>
    </row>
    <row r="196" spans="1:4">
      <c r="A196" s="25"/>
      <c r="B196" s="29"/>
      <c r="C196" s="25"/>
      <c r="D196" s="25"/>
    </row>
    <row r="197" spans="1:4">
      <c r="A197" s="25"/>
      <c r="B197" s="29"/>
      <c r="C197" s="25"/>
      <c r="D197" s="25"/>
    </row>
    <row r="240" spans="5:5">
      <c r="E240" s="1">
        <f ca="1">E200:E240</f>
        <v>0</v>
      </c>
    </row>
    <row r="281" ht="0.75" customHeight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</sheetData>
  <mergeCells count="23">
    <mergeCell ref="B173:C173"/>
    <mergeCell ref="L173:M173"/>
    <mergeCell ref="F7:M7"/>
    <mergeCell ref="J8:M8"/>
    <mergeCell ref="B10:M10"/>
    <mergeCell ref="A11:H11"/>
    <mergeCell ref="A12:M12"/>
    <mergeCell ref="A14:A15"/>
    <mergeCell ref="B14:B15"/>
    <mergeCell ref="C14:C15"/>
    <mergeCell ref="G14:H14"/>
    <mergeCell ref="I14:J14"/>
    <mergeCell ref="K14:M14"/>
    <mergeCell ref="A127:B127"/>
    <mergeCell ref="B160:C160"/>
    <mergeCell ref="B170:C170"/>
    <mergeCell ref="L170:M170"/>
    <mergeCell ref="J6:M6"/>
    <mergeCell ref="E1:M1"/>
    <mergeCell ref="E2:M2"/>
    <mergeCell ref="E3:M3"/>
    <mergeCell ref="E4:M4"/>
    <mergeCell ref="E5:M5"/>
  </mergeCells>
  <printOptions horizontalCentered="1"/>
  <pageMargins left="0.78740157480314965" right="0.59055118110236227" top="0.59055118110236227" bottom="0.59055118110236227" header="0.78740157480314965" footer="0.86614173228346458"/>
  <pageSetup paperSize="9" scale="79" fitToHeight="4" orientation="portrait" r:id="rId1"/>
  <headerFooter alignWithMargins="0"/>
  <rowBreaks count="2" manualBreakCount="2">
    <brk id="67" max="21" man="1"/>
    <brk id="11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EDA68-14E2-4C07-BA78-968BE6DF7D1F}">
  <sheetPr codeName="Лист3">
    <tabColor indexed="38"/>
    <pageSetUpPr fitToPage="1"/>
  </sheetPr>
  <dimension ref="A1:M257"/>
  <sheetViews>
    <sheetView tabSelected="1" showWhiteSpace="0" view="pageBreakPreview" topLeftCell="A118" zoomScale="70" zoomScaleNormal="70" zoomScaleSheetLayoutView="70" workbookViewId="0">
      <selection activeCell="G98" sqref="G98"/>
    </sheetView>
  </sheetViews>
  <sheetFormatPr defaultColWidth="10.28515625" defaultRowHeight="15"/>
  <cols>
    <col min="1" max="1" width="7.7109375" style="1" customWidth="1"/>
    <col min="2" max="2" width="35.140625" style="2" customWidth="1"/>
    <col min="3" max="3" width="14" style="1" customWidth="1"/>
    <col min="4" max="4" width="15.28515625" style="1" customWidth="1"/>
    <col min="5" max="5" width="15.140625" style="1" customWidth="1"/>
    <col min="6" max="6" width="11.140625" style="1" customWidth="1"/>
    <col min="7" max="7" width="28.42578125" style="1" customWidth="1"/>
    <col min="8" max="8" width="17.7109375" style="1" customWidth="1"/>
    <col min="9" max="9" width="17.28515625" style="1" customWidth="1"/>
    <col min="10" max="188" width="11.42578125" style="1" customWidth="1"/>
    <col min="189" max="16384" width="10.28515625" style="1"/>
  </cols>
  <sheetData>
    <row r="1" spans="1:8" ht="24.75" customHeight="1">
      <c r="A1" s="69"/>
      <c r="B1" s="69"/>
      <c r="C1" s="69"/>
      <c r="D1" s="75" t="s">
        <v>287</v>
      </c>
      <c r="E1" s="75"/>
      <c r="F1" s="75"/>
      <c r="G1" s="75"/>
    </row>
    <row r="2" spans="1:8" ht="24" customHeight="1">
      <c r="A2" s="69"/>
      <c r="B2" s="69"/>
      <c r="C2" s="69"/>
      <c r="D2" s="75" t="s">
        <v>289</v>
      </c>
      <c r="E2" s="75"/>
      <c r="F2" s="75"/>
      <c r="G2" s="75"/>
    </row>
    <row r="3" spans="1:8" ht="22.5" customHeight="1">
      <c r="A3" s="69"/>
      <c r="B3" s="69"/>
      <c r="C3" s="69"/>
      <c r="D3" s="74" t="s">
        <v>282</v>
      </c>
      <c r="E3" s="74"/>
      <c r="F3" s="74"/>
      <c r="G3" s="74"/>
      <c r="H3" s="68"/>
    </row>
    <row r="4" spans="1:8" ht="18.75">
      <c r="A4" s="69"/>
      <c r="B4" s="69"/>
      <c r="C4" s="69"/>
      <c r="D4" s="74" t="s">
        <v>290</v>
      </c>
      <c r="E4" s="74"/>
      <c r="F4" s="74"/>
      <c r="G4" s="74"/>
      <c r="H4" s="68"/>
    </row>
    <row r="5" spans="1:8" ht="18.75">
      <c r="A5" s="69"/>
      <c r="B5" s="69"/>
      <c r="C5" s="69"/>
      <c r="D5" s="74" t="s">
        <v>283</v>
      </c>
      <c r="E5" s="74"/>
      <c r="F5" s="74"/>
      <c r="G5" s="74"/>
      <c r="H5" s="68"/>
    </row>
    <row r="6" spans="1:8" ht="18.75">
      <c r="A6" s="69"/>
      <c r="B6" s="69"/>
      <c r="C6" s="69"/>
      <c r="D6" s="74" t="s">
        <v>284</v>
      </c>
      <c r="E6" s="74"/>
      <c r="F6" s="74"/>
      <c r="G6" s="74"/>
      <c r="H6" s="68"/>
    </row>
    <row r="7" spans="1:8" ht="18.75">
      <c r="A7" s="69"/>
      <c r="B7" s="69"/>
      <c r="C7" s="69"/>
      <c r="D7" s="74" t="s">
        <v>276</v>
      </c>
      <c r="E7" s="74"/>
      <c r="F7" s="74"/>
      <c r="G7" s="74"/>
      <c r="H7" s="68"/>
    </row>
    <row r="8" spans="1:8" ht="18.75">
      <c r="A8" s="69"/>
      <c r="B8" s="69"/>
      <c r="C8" s="69"/>
      <c r="D8" s="68"/>
      <c r="E8" s="68"/>
      <c r="F8" s="68"/>
      <c r="G8" s="68" t="s">
        <v>288</v>
      </c>
      <c r="H8" s="68"/>
    </row>
    <row r="9" spans="1:8" ht="64.5" customHeight="1">
      <c r="A9" s="69"/>
      <c r="B9" s="77" t="s">
        <v>277</v>
      </c>
      <c r="C9" s="77"/>
      <c r="D9" s="77"/>
      <c r="E9" s="77"/>
      <c r="F9" s="77"/>
      <c r="G9" s="77"/>
    </row>
    <row r="10" spans="1:8" ht="18.75">
      <c r="A10" s="69"/>
      <c r="B10" s="69"/>
      <c r="C10" s="69"/>
    </row>
    <row r="11" spans="1:8" ht="72.75" customHeight="1">
      <c r="A11" s="90" t="s">
        <v>1</v>
      </c>
      <c r="B11" s="91" t="s">
        <v>278</v>
      </c>
      <c r="C11" s="90" t="s">
        <v>3</v>
      </c>
      <c r="D11" s="90" t="s">
        <v>279</v>
      </c>
      <c r="E11" s="90" t="s">
        <v>334</v>
      </c>
      <c r="F11" s="91" t="s">
        <v>280</v>
      </c>
      <c r="G11" s="90" t="s">
        <v>281</v>
      </c>
    </row>
    <row r="12" spans="1:8" ht="48.75" customHeight="1">
      <c r="A12" s="90"/>
      <c r="B12" s="92"/>
      <c r="C12" s="90"/>
      <c r="D12" s="90"/>
      <c r="E12" s="90"/>
      <c r="F12" s="92"/>
      <c r="G12" s="90"/>
    </row>
    <row r="13" spans="1:8" s="5" customFormat="1">
      <c r="A13" s="93">
        <v>1</v>
      </c>
      <c r="B13" s="93">
        <v>2</v>
      </c>
      <c r="C13" s="93">
        <v>3</v>
      </c>
      <c r="D13" s="93">
        <v>4</v>
      </c>
      <c r="E13" s="93">
        <v>5</v>
      </c>
      <c r="F13" s="93">
        <v>6</v>
      </c>
      <c r="G13" s="93">
        <v>7</v>
      </c>
    </row>
    <row r="14" spans="1:8" ht="47.25">
      <c r="A14" s="70" t="s">
        <v>9</v>
      </c>
      <c r="B14" s="6" t="s">
        <v>286</v>
      </c>
      <c r="C14" s="7" t="s">
        <v>251</v>
      </c>
      <c r="D14" s="7">
        <f>D15+D30+D35+D36+D38</f>
        <v>5769243.561999999</v>
      </c>
      <c r="E14" s="7">
        <f>E15+E30+E35+E36+E38</f>
        <v>4764784.8369935239</v>
      </c>
      <c r="F14" s="7">
        <f>E14/D14*100-100</f>
        <v>-17.41057929366157</v>
      </c>
      <c r="G14" s="85" t="s">
        <v>316</v>
      </c>
    </row>
    <row r="15" spans="1:8" ht="33" customHeight="1">
      <c r="A15" s="70">
        <v>1</v>
      </c>
      <c r="B15" s="6" t="s">
        <v>12</v>
      </c>
      <c r="C15" s="7" t="s">
        <v>251</v>
      </c>
      <c r="D15" s="7">
        <f t="shared" ref="D15:E15" si="0">D16+D17+D18+D29</f>
        <v>3023829</v>
      </c>
      <c r="E15" s="7">
        <f t="shared" si="0"/>
        <v>2321899.2528268569</v>
      </c>
      <c r="F15" s="7">
        <f>E15/D15*100-100</f>
        <v>-23.213275194236942</v>
      </c>
      <c r="G15" s="86"/>
    </row>
    <row r="16" spans="1:8" s="3" customFormat="1" ht="34.5" customHeight="1">
      <c r="A16" s="9" t="s">
        <v>13</v>
      </c>
      <c r="B16" s="10" t="s">
        <v>14</v>
      </c>
      <c r="C16" s="11" t="s">
        <v>251</v>
      </c>
      <c r="D16" s="11">
        <v>50998.3</v>
      </c>
      <c r="E16" s="11">
        <v>24864.558406872758</v>
      </c>
      <c r="F16" s="11">
        <f>E16/D16*100-100</f>
        <v>-51.244338719383279</v>
      </c>
      <c r="G16" s="11" t="s">
        <v>314</v>
      </c>
    </row>
    <row r="17" spans="1:8" s="3" customFormat="1" ht="31.5">
      <c r="A17" s="9" t="s">
        <v>15</v>
      </c>
      <c r="B17" s="10" t="s">
        <v>16</v>
      </c>
      <c r="C17" s="11" t="s">
        <v>251</v>
      </c>
      <c r="D17" s="11">
        <v>15787</v>
      </c>
      <c r="E17" s="11">
        <v>20194.865040185658</v>
      </c>
      <c r="F17" s="11">
        <f>E17/D17*100-100</f>
        <v>27.920852854789757</v>
      </c>
      <c r="G17" s="11" t="s">
        <v>311</v>
      </c>
    </row>
    <row r="18" spans="1:8" s="3" customFormat="1" ht="15.75">
      <c r="A18" s="9" t="s">
        <v>17</v>
      </c>
      <c r="B18" s="10" t="s">
        <v>18</v>
      </c>
      <c r="C18" s="11" t="s">
        <v>251</v>
      </c>
      <c r="D18" s="11">
        <f t="shared" ref="D18:E18" si="1">D20+D22+D27</f>
        <v>2943964.1</v>
      </c>
      <c r="E18" s="11">
        <f t="shared" si="1"/>
        <v>2264590.4053207999</v>
      </c>
      <c r="F18" s="11">
        <f>E18/D18*100-100</f>
        <v>-23.076833534729587</v>
      </c>
      <c r="G18" s="87" t="s">
        <v>312</v>
      </c>
    </row>
    <row r="19" spans="1:8" ht="15.75">
      <c r="A19" s="9"/>
      <c r="B19" s="12" t="s">
        <v>19</v>
      </c>
      <c r="C19" s="11"/>
      <c r="D19" s="11"/>
      <c r="E19" s="11"/>
      <c r="F19" s="11"/>
      <c r="G19" s="88"/>
    </row>
    <row r="20" spans="1:8" ht="15.75">
      <c r="A20" s="9" t="s">
        <v>20</v>
      </c>
      <c r="B20" s="10" t="s">
        <v>21</v>
      </c>
      <c r="C20" s="11" t="s">
        <v>251</v>
      </c>
      <c r="D20" s="11">
        <v>1482517.7</v>
      </c>
      <c r="E20" s="11">
        <v>1048188.6309999999</v>
      </c>
      <c r="F20" s="11">
        <f>E20/D20*100-100</f>
        <v>-29.296720639490516</v>
      </c>
      <c r="G20" s="88"/>
    </row>
    <row r="21" spans="1:8" ht="15.75">
      <c r="A21" s="9" t="s">
        <v>22</v>
      </c>
      <c r="B21" s="10" t="s">
        <v>23</v>
      </c>
      <c r="C21" s="11" t="s">
        <v>265</v>
      </c>
      <c r="D21" s="11">
        <v>642602.4</v>
      </c>
      <c r="E21" s="11">
        <v>356502.47700000001</v>
      </c>
      <c r="F21" s="11">
        <f>E21/D21*100-100</f>
        <v>-44.522075080952085</v>
      </c>
      <c r="G21" s="88"/>
    </row>
    <row r="22" spans="1:8" ht="15.75">
      <c r="A22" s="9" t="s">
        <v>24</v>
      </c>
      <c r="B22" s="10" t="s">
        <v>25</v>
      </c>
      <c r="C22" s="11" t="s">
        <v>251</v>
      </c>
      <c r="D22" s="11">
        <f t="shared" ref="D22:E22" si="2">D24+D25+D26</f>
        <v>1403691</v>
      </c>
      <c r="E22" s="11">
        <f t="shared" si="2"/>
        <v>1141036.34919</v>
      </c>
      <c r="F22" s="11">
        <f>E22/D22*100-100</f>
        <v>-18.711714387995642</v>
      </c>
      <c r="G22" s="88"/>
    </row>
    <row r="23" spans="1:8" ht="15.75">
      <c r="A23" s="9"/>
      <c r="B23" s="12" t="s">
        <v>19</v>
      </c>
      <c r="C23" s="11"/>
      <c r="D23" s="52"/>
      <c r="E23" s="11"/>
      <c r="F23" s="11"/>
      <c r="G23" s="88"/>
    </row>
    <row r="24" spans="1:8" ht="31.5">
      <c r="A24" s="9" t="s">
        <v>26</v>
      </c>
      <c r="B24" s="10" t="s">
        <v>27</v>
      </c>
      <c r="C24" s="11" t="s">
        <v>251</v>
      </c>
      <c r="D24" s="11">
        <v>1195454.3</v>
      </c>
      <c r="E24" s="11">
        <v>1015989.31645</v>
      </c>
      <c r="F24" s="11">
        <f t="shared" ref="F24:F38" si="3">E24/D24*100-100</f>
        <v>-15.012283075145575</v>
      </c>
      <c r="G24" s="88"/>
    </row>
    <row r="25" spans="1:8" ht="31.5">
      <c r="A25" s="9" t="s">
        <v>28</v>
      </c>
      <c r="B25" s="10" t="s">
        <v>29</v>
      </c>
      <c r="C25" s="11" t="s">
        <v>251</v>
      </c>
      <c r="D25" s="11">
        <v>188192.4</v>
      </c>
      <c r="E25" s="11">
        <v>112709.71764</v>
      </c>
      <c r="F25" s="11">
        <f t="shared" si="3"/>
        <v>-40.109314913885996</v>
      </c>
      <c r="G25" s="88"/>
    </row>
    <row r="26" spans="1:8" ht="31.5">
      <c r="A26" s="9" t="s">
        <v>30</v>
      </c>
      <c r="B26" s="10" t="s">
        <v>31</v>
      </c>
      <c r="C26" s="11" t="s">
        <v>251</v>
      </c>
      <c r="D26" s="11">
        <v>20044.3</v>
      </c>
      <c r="E26" s="11">
        <v>12337.315100000002</v>
      </c>
      <c r="F26" s="11">
        <f t="shared" si="3"/>
        <v>-38.449758285397827</v>
      </c>
      <c r="G26" s="89"/>
    </row>
    <row r="27" spans="1:8" s="3" customFormat="1" ht="31.5">
      <c r="A27" s="9" t="s">
        <v>32</v>
      </c>
      <c r="B27" s="10" t="s">
        <v>33</v>
      </c>
      <c r="C27" s="11" t="s">
        <v>251</v>
      </c>
      <c r="D27" s="11">
        <v>57755.4</v>
      </c>
      <c r="E27" s="11">
        <v>75365.425130799995</v>
      </c>
      <c r="F27" s="11">
        <f t="shared" si="3"/>
        <v>30.490698931701615</v>
      </c>
      <c r="G27" s="11" t="s">
        <v>291</v>
      </c>
    </row>
    <row r="28" spans="1:8" s="3" customFormat="1" ht="31.5">
      <c r="A28" s="9" t="s">
        <v>34</v>
      </c>
      <c r="B28" s="10" t="s">
        <v>33</v>
      </c>
      <c r="C28" s="11" t="s">
        <v>265</v>
      </c>
      <c r="D28" s="11">
        <v>596.82000000000005</v>
      </c>
      <c r="E28" s="11">
        <v>609.74900000000002</v>
      </c>
      <c r="F28" s="11">
        <f t="shared" si="3"/>
        <v>2.1663148017827751</v>
      </c>
      <c r="G28" s="11" t="s">
        <v>293</v>
      </c>
    </row>
    <row r="29" spans="1:8" s="3" customFormat="1" ht="93.75" customHeight="1">
      <c r="A29" s="9" t="s">
        <v>35</v>
      </c>
      <c r="B29" s="10" t="s">
        <v>36</v>
      </c>
      <c r="C29" s="11" t="s">
        <v>251</v>
      </c>
      <c r="D29" s="11">
        <v>13079.6</v>
      </c>
      <c r="E29" s="11">
        <v>12249.424058998691</v>
      </c>
      <c r="F29" s="11">
        <f t="shared" si="3"/>
        <v>-6.3471049649936475</v>
      </c>
      <c r="G29" s="11" t="s">
        <v>331</v>
      </c>
    </row>
    <row r="30" spans="1:8" s="3" customFormat="1" ht="31.5">
      <c r="A30" s="9" t="s">
        <v>37</v>
      </c>
      <c r="B30" s="6" t="s">
        <v>38</v>
      </c>
      <c r="C30" s="7" t="s">
        <v>251</v>
      </c>
      <c r="D30" s="7">
        <f t="shared" ref="D30:E30" si="4">D31+D32+D33+D34</f>
        <v>306565.39999999997</v>
      </c>
      <c r="E30" s="7">
        <f t="shared" si="4"/>
        <v>387369.95866666676</v>
      </c>
      <c r="F30" s="7">
        <f t="shared" si="3"/>
        <v>26.358016484139043</v>
      </c>
      <c r="G30" s="87" t="s">
        <v>292</v>
      </c>
      <c r="H30" s="36"/>
    </row>
    <row r="31" spans="1:8" s="3" customFormat="1" ht="31.5">
      <c r="A31" s="9" t="s">
        <v>39</v>
      </c>
      <c r="B31" s="10" t="s">
        <v>40</v>
      </c>
      <c r="C31" s="11" t="s">
        <v>251</v>
      </c>
      <c r="D31" s="11">
        <v>274278.5</v>
      </c>
      <c r="E31" s="11">
        <v>344548.8336666667</v>
      </c>
      <c r="F31" s="11">
        <f t="shared" si="3"/>
        <v>25.620066343758879</v>
      </c>
      <c r="G31" s="88"/>
    </row>
    <row r="32" spans="1:8" s="3" customFormat="1" ht="30" customHeight="1">
      <c r="A32" s="9" t="s">
        <v>41</v>
      </c>
      <c r="B32" s="10" t="s">
        <v>42</v>
      </c>
      <c r="C32" s="11" t="s">
        <v>251</v>
      </c>
      <c r="D32" s="11">
        <v>23450.799999999999</v>
      </c>
      <c r="E32" s="11">
        <v>28929.812333333335</v>
      </c>
      <c r="F32" s="11">
        <f t="shared" si="3"/>
        <v>23.363861076523349</v>
      </c>
      <c r="G32" s="88"/>
    </row>
    <row r="33" spans="1:13" s="3" customFormat="1" ht="30" customHeight="1">
      <c r="A33" s="9" t="s">
        <v>43</v>
      </c>
      <c r="B33" s="10" t="s">
        <v>44</v>
      </c>
      <c r="C33" s="11" t="s">
        <v>251</v>
      </c>
      <c r="D33" s="11">
        <v>5485.6</v>
      </c>
      <c r="E33" s="11">
        <v>9861.3033333333333</v>
      </c>
      <c r="F33" s="11">
        <f t="shared" si="3"/>
        <v>79.767087161538058</v>
      </c>
      <c r="G33" s="88"/>
    </row>
    <row r="34" spans="1:13" s="3" customFormat="1" ht="31.5">
      <c r="A34" s="9" t="s">
        <v>45</v>
      </c>
      <c r="B34" s="10" t="s">
        <v>46</v>
      </c>
      <c r="C34" s="11" t="s">
        <v>251</v>
      </c>
      <c r="D34" s="11">
        <v>3350.5</v>
      </c>
      <c r="E34" s="11">
        <v>4030.0093333333334</v>
      </c>
      <c r="F34" s="11">
        <f t="shared" si="3"/>
        <v>20.280833706411983</v>
      </c>
      <c r="G34" s="89"/>
    </row>
    <row r="35" spans="1:13" s="16" customFormat="1" ht="84.75" customHeight="1">
      <c r="A35" s="9" t="s">
        <v>47</v>
      </c>
      <c r="B35" s="6" t="s">
        <v>48</v>
      </c>
      <c r="C35" s="7" t="s">
        <v>251</v>
      </c>
      <c r="D35" s="7">
        <v>897074.2</v>
      </c>
      <c r="E35" s="7">
        <v>1080799.6053333334</v>
      </c>
      <c r="F35" s="7">
        <f t="shared" si="3"/>
        <v>20.480513800679304</v>
      </c>
      <c r="G35" s="11" t="s">
        <v>320</v>
      </c>
      <c r="I35" s="35"/>
    </row>
    <row r="36" spans="1:13" s="3" customFormat="1" ht="15.75">
      <c r="A36" s="9" t="s">
        <v>49</v>
      </c>
      <c r="B36" s="6" t="s">
        <v>50</v>
      </c>
      <c r="C36" s="7" t="s">
        <v>251</v>
      </c>
      <c r="D36" s="7">
        <v>1253591.362</v>
      </c>
      <c r="E36" s="7">
        <v>762159.55883333331</v>
      </c>
      <c r="F36" s="7">
        <f t="shared" si="3"/>
        <v>-39.201913642945684</v>
      </c>
      <c r="G36" s="87" t="s">
        <v>314</v>
      </c>
      <c r="I36" s="36"/>
      <c r="J36" s="36"/>
      <c r="K36" s="65"/>
      <c r="M36" s="36"/>
    </row>
    <row r="37" spans="1:13" s="3" customFormat="1" ht="30" customHeight="1">
      <c r="A37" s="9" t="s">
        <v>51</v>
      </c>
      <c r="B37" s="10" t="s">
        <v>52</v>
      </c>
      <c r="C37" s="11" t="s">
        <v>11</v>
      </c>
      <c r="D37" s="11">
        <f t="shared" ref="D37:E37" si="5">D36</f>
        <v>1253591.362</v>
      </c>
      <c r="E37" s="11">
        <f t="shared" si="5"/>
        <v>762159.55883333331</v>
      </c>
      <c r="F37" s="11">
        <f t="shared" si="3"/>
        <v>-39.201913642945684</v>
      </c>
      <c r="G37" s="89"/>
      <c r="I37" s="36"/>
      <c r="J37" s="36"/>
      <c r="K37" s="65"/>
      <c r="M37" s="36"/>
    </row>
    <row r="38" spans="1:13" s="3" customFormat="1" ht="63.75" customHeight="1">
      <c r="A38" s="9" t="s">
        <v>53</v>
      </c>
      <c r="B38" s="6" t="s">
        <v>54</v>
      </c>
      <c r="C38" s="7" t="s">
        <v>251</v>
      </c>
      <c r="D38" s="7">
        <f>SUM(D40:D64)</f>
        <v>288183.60000000003</v>
      </c>
      <c r="E38" s="7">
        <f>SUM(E40:E64)</f>
        <v>212556.46133333334</v>
      </c>
      <c r="F38" s="7">
        <f t="shared" si="3"/>
        <v>-26.24269343108584</v>
      </c>
      <c r="G38" s="85" t="s">
        <v>316</v>
      </c>
      <c r="H38" s="36"/>
    </row>
    <row r="39" spans="1:13" s="3" customFormat="1" ht="13.5" customHeight="1">
      <c r="A39" s="9"/>
      <c r="B39" s="12" t="s">
        <v>55</v>
      </c>
      <c r="C39" s="11"/>
      <c r="D39" s="11"/>
      <c r="E39" s="7"/>
      <c r="F39" s="7"/>
      <c r="G39" s="86"/>
    </row>
    <row r="40" spans="1:13" s="3" customFormat="1" ht="63">
      <c r="A40" s="9" t="s">
        <v>56</v>
      </c>
      <c r="B40" s="10" t="s">
        <v>57</v>
      </c>
      <c r="C40" s="11" t="s">
        <v>251</v>
      </c>
      <c r="D40" s="11">
        <v>1246.8</v>
      </c>
      <c r="E40" s="11">
        <v>605.40700000000004</v>
      </c>
      <c r="F40" s="11">
        <f t="shared" ref="F40:F59" si="6">E40/D40*100-100</f>
        <v>-51.443134424125759</v>
      </c>
      <c r="G40" s="66" t="s">
        <v>330</v>
      </c>
    </row>
    <row r="41" spans="1:13" s="3" customFormat="1" ht="31.5">
      <c r="A41" s="9" t="s">
        <v>58</v>
      </c>
      <c r="B41" s="10" t="s">
        <v>59</v>
      </c>
      <c r="C41" s="11" t="s">
        <v>251</v>
      </c>
      <c r="D41" s="11">
        <v>1299.9000000000001</v>
      </c>
      <c r="E41" s="11">
        <v>652.77200000000005</v>
      </c>
      <c r="F41" s="11">
        <f t="shared" si="6"/>
        <v>-49.782906377413653</v>
      </c>
      <c r="G41" s="11" t="s">
        <v>301</v>
      </c>
    </row>
    <row r="42" spans="1:13" s="3" customFormat="1" ht="31.5">
      <c r="A42" s="9" t="s">
        <v>60</v>
      </c>
      <c r="B42" s="10" t="s">
        <v>61</v>
      </c>
      <c r="C42" s="11" t="s">
        <v>251</v>
      </c>
      <c r="D42" s="11">
        <v>378.1</v>
      </c>
      <c r="E42" s="11">
        <v>475.29333333333335</v>
      </c>
      <c r="F42" s="11">
        <f t="shared" si="6"/>
        <v>25.705721590408189</v>
      </c>
      <c r="G42" s="11" t="s">
        <v>295</v>
      </c>
    </row>
    <row r="43" spans="1:13" s="3" customFormat="1" ht="31.5">
      <c r="A43" s="9" t="s">
        <v>62</v>
      </c>
      <c r="B43" s="10" t="s">
        <v>63</v>
      </c>
      <c r="C43" s="11" t="s">
        <v>251</v>
      </c>
      <c r="D43" s="11">
        <v>38235.199999999997</v>
      </c>
      <c r="E43" s="11">
        <v>44215.253666666671</v>
      </c>
      <c r="F43" s="11">
        <f t="shared" si="6"/>
        <v>15.64017885787618</v>
      </c>
      <c r="G43" s="11" t="s">
        <v>295</v>
      </c>
    </row>
    <row r="44" spans="1:13" s="3" customFormat="1" ht="47.25">
      <c r="A44" s="9" t="s">
        <v>64</v>
      </c>
      <c r="B44" s="10" t="s">
        <v>65</v>
      </c>
      <c r="C44" s="11" t="s">
        <v>251</v>
      </c>
      <c r="D44" s="11">
        <v>8.6999999999999993</v>
      </c>
      <c r="E44" s="11">
        <v>0</v>
      </c>
      <c r="F44" s="11">
        <f t="shared" si="6"/>
        <v>-100</v>
      </c>
      <c r="G44" s="11" t="s">
        <v>304</v>
      </c>
    </row>
    <row r="45" spans="1:13" s="3" customFormat="1" ht="31.5">
      <c r="A45" s="9" t="s">
        <v>66</v>
      </c>
      <c r="B45" s="10" t="s">
        <v>67</v>
      </c>
      <c r="C45" s="11" t="s">
        <v>251</v>
      </c>
      <c r="D45" s="11">
        <v>69.900000000000006</v>
      </c>
      <c r="E45" s="11">
        <v>154.547</v>
      </c>
      <c r="F45" s="11">
        <f t="shared" si="6"/>
        <v>121.09728183118739</v>
      </c>
      <c r="G45" s="11" t="s">
        <v>295</v>
      </c>
    </row>
    <row r="46" spans="1:13" s="3" customFormat="1" ht="31.5">
      <c r="A46" s="9" t="s">
        <v>68</v>
      </c>
      <c r="B46" s="10" t="s">
        <v>69</v>
      </c>
      <c r="C46" s="11" t="s">
        <v>251</v>
      </c>
      <c r="D46" s="11">
        <v>2235</v>
      </c>
      <c r="E46" s="11">
        <v>3479.857</v>
      </c>
      <c r="F46" s="11">
        <f t="shared" si="6"/>
        <v>55.698299776286348</v>
      </c>
      <c r="G46" s="11" t="s">
        <v>295</v>
      </c>
    </row>
    <row r="47" spans="1:13" s="3" customFormat="1" ht="31.5">
      <c r="A47" s="9" t="s">
        <v>70</v>
      </c>
      <c r="B47" s="10" t="s">
        <v>71</v>
      </c>
      <c r="C47" s="11" t="s">
        <v>251</v>
      </c>
      <c r="D47" s="11">
        <v>3643</v>
      </c>
      <c r="E47" s="11">
        <v>7566.9663333333328</v>
      </c>
      <c r="F47" s="11">
        <f t="shared" si="6"/>
        <v>107.71249885625397</v>
      </c>
      <c r="G47" s="11" t="s">
        <v>295</v>
      </c>
    </row>
    <row r="48" spans="1:13" s="3" customFormat="1" ht="31.5">
      <c r="A48" s="9" t="s">
        <v>72</v>
      </c>
      <c r="B48" s="10" t="s">
        <v>73</v>
      </c>
      <c r="C48" s="11" t="s">
        <v>251</v>
      </c>
      <c r="D48" s="11">
        <v>6071.3</v>
      </c>
      <c r="E48" s="11">
        <v>9582.1466666666674</v>
      </c>
      <c r="F48" s="11">
        <f t="shared" si="6"/>
        <v>57.82693437429657</v>
      </c>
      <c r="G48" s="11" t="s">
        <v>295</v>
      </c>
    </row>
    <row r="49" spans="1:7" s="3" customFormat="1" ht="31.5">
      <c r="A49" s="9" t="s">
        <v>74</v>
      </c>
      <c r="B49" s="10" t="s">
        <v>75</v>
      </c>
      <c r="C49" s="11" t="s">
        <v>251</v>
      </c>
      <c r="D49" s="11">
        <v>11185.2</v>
      </c>
      <c r="E49" s="11">
        <v>12061.32</v>
      </c>
      <c r="F49" s="11">
        <f t="shared" si="6"/>
        <v>7.8328505525158079</v>
      </c>
      <c r="G49" s="11" t="s">
        <v>295</v>
      </c>
    </row>
    <row r="50" spans="1:7" s="3" customFormat="1" ht="47.25">
      <c r="A50" s="9" t="s">
        <v>76</v>
      </c>
      <c r="B50" s="10" t="s">
        <v>77</v>
      </c>
      <c r="C50" s="11" t="s">
        <v>251</v>
      </c>
      <c r="D50" s="11">
        <v>99.7</v>
      </c>
      <c r="E50" s="11">
        <v>78.186333333333337</v>
      </c>
      <c r="F50" s="11">
        <f t="shared" si="6"/>
        <v>-21.578401872283521</v>
      </c>
      <c r="G50" s="11" t="s">
        <v>321</v>
      </c>
    </row>
    <row r="51" spans="1:7" s="3" customFormat="1" ht="129.75" customHeight="1">
      <c r="A51" s="9" t="s">
        <v>78</v>
      </c>
      <c r="B51" s="10" t="s">
        <v>79</v>
      </c>
      <c r="C51" s="11" t="s">
        <v>251</v>
      </c>
      <c r="D51" s="11">
        <v>10463.4</v>
      </c>
      <c r="E51" s="11">
        <v>2789.4459999999999</v>
      </c>
      <c r="F51" s="11">
        <f t="shared" si="6"/>
        <v>-73.34092168893477</v>
      </c>
      <c r="G51" s="11" t="s">
        <v>310</v>
      </c>
    </row>
    <row r="52" spans="1:7" s="3" customFormat="1" ht="47.25">
      <c r="A52" s="9" t="s">
        <v>80</v>
      </c>
      <c r="B52" s="10" t="s">
        <v>81</v>
      </c>
      <c r="C52" s="11" t="s">
        <v>251</v>
      </c>
      <c r="D52" s="11">
        <v>176858.9</v>
      </c>
      <c r="E52" s="11">
        <v>107204.96466666667</v>
      </c>
      <c r="F52" s="11">
        <f t="shared" si="6"/>
        <v>-39.383901705446164</v>
      </c>
      <c r="G52" s="11" t="s">
        <v>321</v>
      </c>
    </row>
    <row r="53" spans="1:7" s="3" customFormat="1" ht="63" customHeight="1">
      <c r="A53" s="9" t="s">
        <v>82</v>
      </c>
      <c r="B53" s="18" t="s">
        <v>83</v>
      </c>
      <c r="C53" s="11" t="s">
        <v>251</v>
      </c>
      <c r="D53" s="11">
        <v>7279.9</v>
      </c>
      <c r="E53" s="11">
        <v>7667.355333333333</v>
      </c>
      <c r="F53" s="11">
        <f t="shared" si="6"/>
        <v>5.3222617526797649</v>
      </c>
      <c r="G53" s="11" t="s">
        <v>303</v>
      </c>
    </row>
    <row r="54" spans="1:7" s="3" customFormat="1" ht="47.25">
      <c r="A54" s="9" t="s">
        <v>84</v>
      </c>
      <c r="B54" s="18" t="s">
        <v>85</v>
      </c>
      <c r="C54" s="11" t="s">
        <v>251</v>
      </c>
      <c r="D54" s="11">
        <v>12467.5</v>
      </c>
      <c r="E54" s="11">
        <v>10256.229333333335</v>
      </c>
      <c r="F54" s="11">
        <f t="shared" si="6"/>
        <v>-17.736279660450492</v>
      </c>
      <c r="G54" s="11" t="s">
        <v>318</v>
      </c>
    </row>
    <row r="55" spans="1:7" s="3" customFormat="1" ht="47.25">
      <c r="A55" s="9" t="s">
        <v>86</v>
      </c>
      <c r="B55" s="18" t="s">
        <v>87</v>
      </c>
      <c r="C55" s="11" t="s">
        <v>251</v>
      </c>
      <c r="D55" s="11">
        <v>3423.4</v>
      </c>
      <c r="E55" s="11">
        <v>2436.1623333333332</v>
      </c>
      <c r="F55" s="11">
        <f t="shared" si="6"/>
        <v>-28.837929154252123</v>
      </c>
      <c r="G55" s="11" t="s">
        <v>321</v>
      </c>
    </row>
    <row r="56" spans="1:7" s="3" customFormat="1" ht="47.25">
      <c r="A56" s="9" t="s">
        <v>88</v>
      </c>
      <c r="B56" s="18" t="s">
        <v>89</v>
      </c>
      <c r="C56" s="11" t="s">
        <v>251</v>
      </c>
      <c r="D56" s="11">
        <v>34.1</v>
      </c>
      <c r="E56" s="11">
        <v>25.605666666666664</v>
      </c>
      <c r="F56" s="11">
        <f t="shared" si="6"/>
        <v>-24.910068426197469</v>
      </c>
      <c r="G56" s="11" t="s">
        <v>321</v>
      </c>
    </row>
    <row r="57" spans="1:7" s="3" customFormat="1" ht="54.75" customHeight="1">
      <c r="A57" s="9" t="s">
        <v>90</v>
      </c>
      <c r="B57" s="18" t="s">
        <v>91</v>
      </c>
      <c r="C57" s="11" t="s">
        <v>251</v>
      </c>
      <c r="D57" s="11">
        <v>755.9</v>
      </c>
      <c r="E57" s="11">
        <v>1087.3506666666665</v>
      </c>
      <c r="F57" s="11">
        <f t="shared" si="6"/>
        <v>43.848480839617196</v>
      </c>
      <c r="G57" s="11" t="s">
        <v>317</v>
      </c>
    </row>
    <row r="58" spans="1:7" s="3" customFormat="1" ht="43.5" customHeight="1">
      <c r="A58" s="9" t="s">
        <v>92</v>
      </c>
      <c r="B58" s="18" t="s">
        <v>93</v>
      </c>
      <c r="C58" s="11" t="s">
        <v>251</v>
      </c>
      <c r="D58" s="11">
        <v>462.9</v>
      </c>
      <c r="E58" s="11">
        <v>615.09500000000003</v>
      </c>
      <c r="F58" s="11">
        <f t="shared" si="6"/>
        <v>32.878591488442424</v>
      </c>
      <c r="G58" s="11" t="s">
        <v>302</v>
      </c>
    </row>
    <row r="59" spans="1:7" s="3" customFormat="1" ht="36.75" customHeight="1">
      <c r="A59" s="9" t="s">
        <v>94</v>
      </c>
      <c r="B59" s="18" t="s">
        <v>95</v>
      </c>
      <c r="C59" s="11" t="s">
        <v>251</v>
      </c>
      <c r="D59" s="11">
        <v>11964.8</v>
      </c>
      <c r="E59" s="11">
        <v>0</v>
      </c>
      <c r="F59" s="11">
        <f t="shared" si="6"/>
        <v>-100</v>
      </c>
      <c r="G59" s="11" t="s">
        <v>319</v>
      </c>
    </row>
    <row r="60" spans="1:7" s="3" customFormat="1" ht="31.5">
      <c r="A60" s="9" t="s">
        <v>96</v>
      </c>
      <c r="B60" s="18" t="s">
        <v>97</v>
      </c>
      <c r="C60" s="11" t="s">
        <v>251</v>
      </c>
      <c r="D60" s="11">
        <v>0</v>
      </c>
      <c r="E60" s="11">
        <v>0</v>
      </c>
      <c r="F60" s="11"/>
      <c r="G60" s="11"/>
    </row>
    <row r="61" spans="1:7" s="3" customFormat="1" ht="31.5">
      <c r="A61" s="9" t="s">
        <v>98</v>
      </c>
      <c r="B61" s="18" t="s">
        <v>99</v>
      </c>
      <c r="C61" s="11" t="s">
        <v>251</v>
      </c>
      <c r="D61" s="11">
        <v>0</v>
      </c>
      <c r="E61" s="11">
        <v>0.64</v>
      </c>
      <c r="F61" s="11"/>
      <c r="G61" s="11" t="s">
        <v>301</v>
      </c>
    </row>
    <row r="62" spans="1:7" s="3" customFormat="1" ht="31.5">
      <c r="A62" s="9" t="s">
        <v>100</v>
      </c>
      <c r="B62" s="18" t="s">
        <v>101</v>
      </c>
      <c r="C62" s="11" t="s">
        <v>251</v>
      </c>
      <c r="D62" s="11">
        <v>0</v>
      </c>
      <c r="E62" s="11">
        <v>199.703</v>
      </c>
      <c r="F62" s="11"/>
      <c r="G62" s="11" t="s">
        <v>301</v>
      </c>
    </row>
    <row r="63" spans="1:7" s="3" customFormat="1" ht="64.5" customHeight="1">
      <c r="A63" s="9" t="s">
        <v>253</v>
      </c>
      <c r="B63" s="18" t="s">
        <v>176</v>
      </c>
      <c r="C63" s="11" t="s">
        <v>251</v>
      </c>
      <c r="D63" s="11">
        <v>0</v>
      </c>
      <c r="E63" s="11">
        <v>783.56</v>
      </c>
      <c r="F63" s="11"/>
      <c r="G63" s="87" t="s">
        <v>300</v>
      </c>
    </row>
    <row r="64" spans="1:7" s="3" customFormat="1" ht="89.25" customHeight="1">
      <c r="A64" s="9" t="s">
        <v>254</v>
      </c>
      <c r="B64" s="18" t="s">
        <v>174</v>
      </c>
      <c r="C64" s="11" t="s">
        <v>251</v>
      </c>
      <c r="D64" s="11">
        <v>0</v>
      </c>
      <c r="E64" s="11">
        <v>618.6</v>
      </c>
      <c r="F64" s="11"/>
      <c r="G64" s="89"/>
    </row>
    <row r="65" spans="1:8" s="3" customFormat="1" ht="50.25" customHeight="1">
      <c r="A65" s="9" t="s">
        <v>102</v>
      </c>
      <c r="B65" s="6" t="s">
        <v>103</v>
      </c>
      <c r="C65" s="7" t="s">
        <v>251</v>
      </c>
      <c r="D65" s="7">
        <f t="shared" ref="D65:E65" si="7">D66</f>
        <v>187147.3</v>
      </c>
      <c r="E65" s="7">
        <f t="shared" si="7"/>
        <v>294506.0907613333</v>
      </c>
      <c r="F65" s="7">
        <f t="shared" ref="F65:F71" si="8">E65/D65*100-100</f>
        <v>57.365930879757997</v>
      </c>
      <c r="G65" s="87" t="s">
        <v>316</v>
      </c>
    </row>
    <row r="66" spans="1:8" s="3" customFormat="1" ht="41.25" customHeight="1">
      <c r="A66" s="9" t="s">
        <v>104</v>
      </c>
      <c r="B66" s="6" t="s">
        <v>105</v>
      </c>
      <c r="C66" s="7" t="s">
        <v>251</v>
      </c>
      <c r="D66" s="7">
        <f>D67+D68+D69+D70+D71+D77</f>
        <v>187147.3</v>
      </c>
      <c r="E66" s="7">
        <f>E67+E68+E69+E70+E71+E77</f>
        <v>294506.0907613333</v>
      </c>
      <c r="F66" s="7">
        <f t="shared" si="8"/>
        <v>57.365930879757997</v>
      </c>
      <c r="G66" s="89"/>
    </row>
    <row r="67" spans="1:8" s="3" customFormat="1" ht="60" customHeight="1">
      <c r="A67" s="9" t="s">
        <v>106</v>
      </c>
      <c r="B67" s="10" t="s">
        <v>248</v>
      </c>
      <c r="C67" s="11" t="s">
        <v>251</v>
      </c>
      <c r="D67" s="11">
        <v>60005.5</v>
      </c>
      <c r="E67" s="11">
        <v>128938.23333333332</v>
      </c>
      <c r="F67" s="11">
        <f t="shared" si="8"/>
        <v>114.87735846436297</v>
      </c>
      <c r="G67" s="87" t="s">
        <v>322</v>
      </c>
    </row>
    <row r="68" spans="1:8" s="3" customFormat="1" ht="29.25" customHeight="1">
      <c r="A68" s="9" t="s">
        <v>107</v>
      </c>
      <c r="B68" s="10" t="s">
        <v>108</v>
      </c>
      <c r="C68" s="11" t="s">
        <v>251</v>
      </c>
      <c r="D68" s="11">
        <v>5130.5</v>
      </c>
      <c r="E68" s="11">
        <v>11060.382666666665</v>
      </c>
      <c r="F68" s="11">
        <f t="shared" si="8"/>
        <v>115.58098950719548</v>
      </c>
      <c r="G68" s="88"/>
    </row>
    <row r="69" spans="1:8" s="3" customFormat="1" ht="31.5">
      <c r="A69" s="9" t="s">
        <v>109</v>
      </c>
      <c r="B69" s="10" t="s">
        <v>44</v>
      </c>
      <c r="C69" s="11" t="s">
        <v>251</v>
      </c>
      <c r="D69" s="11">
        <v>1200</v>
      </c>
      <c r="E69" s="11">
        <v>2796.904</v>
      </c>
      <c r="F69" s="11">
        <f t="shared" si="8"/>
        <v>133.07533333333333</v>
      </c>
      <c r="G69" s="88"/>
      <c r="H69" s="54"/>
    </row>
    <row r="70" spans="1:8" s="3" customFormat="1" ht="31.5">
      <c r="A70" s="9" t="s">
        <v>110</v>
      </c>
      <c r="B70" s="10" t="s">
        <v>250</v>
      </c>
      <c r="C70" s="11" t="s">
        <v>251</v>
      </c>
      <c r="D70" s="11">
        <v>24.9</v>
      </c>
      <c r="E70" s="11">
        <v>1.696</v>
      </c>
      <c r="F70" s="11">
        <f t="shared" si="8"/>
        <v>-93.188755020080322</v>
      </c>
      <c r="G70" s="89"/>
    </row>
    <row r="71" spans="1:8" s="3" customFormat="1" ht="35.25" customHeight="1">
      <c r="A71" s="9" t="s">
        <v>111</v>
      </c>
      <c r="B71" s="6" t="s">
        <v>112</v>
      </c>
      <c r="C71" s="7" t="s">
        <v>11</v>
      </c>
      <c r="D71" s="7">
        <f t="shared" ref="D71:E71" si="9">D73+D74+D75+D76</f>
        <v>39495.000000000007</v>
      </c>
      <c r="E71" s="7">
        <f t="shared" si="9"/>
        <v>76091.619666666666</v>
      </c>
      <c r="F71" s="7">
        <f t="shared" si="8"/>
        <v>92.661399333248909</v>
      </c>
      <c r="G71" s="87" t="s">
        <v>315</v>
      </c>
    </row>
    <row r="72" spans="1:8" s="3" customFormat="1" ht="15.75">
      <c r="A72" s="9"/>
      <c r="B72" s="12" t="s">
        <v>55</v>
      </c>
      <c r="C72" s="11"/>
      <c r="D72" s="11"/>
      <c r="E72" s="7"/>
      <c r="F72" s="7"/>
      <c r="G72" s="88"/>
    </row>
    <row r="73" spans="1:8" s="3" customFormat="1" ht="32.25" customHeight="1">
      <c r="A73" s="9" t="s">
        <v>113</v>
      </c>
      <c r="B73" s="10" t="s">
        <v>114</v>
      </c>
      <c r="C73" s="11" t="s">
        <v>251</v>
      </c>
      <c r="D73" s="11">
        <v>37431.300000000003</v>
      </c>
      <c r="E73" s="11">
        <v>74564.481</v>
      </c>
      <c r="F73" s="11">
        <f>E73/D73*100-100</f>
        <v>99.2035569162706</v>
      </c>
      <c r="G73" s="88"/>
    </row>
    <row r="74" spans="1:8" s="3" customFormat="1" ht="15.75">
      <c r="A74" s="9" t="s">
        <v>115</v>
      </c>
      <c r="B74" s="10" t="s">
        <v>116</v>
      </c>
      <c r="C74" s="11" t="s">
        <v>251</v>
      </c>
      <c r="D74" s="11">
        <v>195.8</v>
      </c>
      <c r="E74" s="11">
        <v>195.8</v>
      </c>
      <c r="F74" s="11">
        <f>E74/D74*100-100</f>
        <v>0</v>
      </c>
      <c r="G74" s="89"/>
    </row>
    <row r="75" spans="1:8" s="3" customFormat="1" ht="47.25">
      <c r="A75" s="9" t="s">
        <v>117</v>
      </c>
      <c r="B75" s="10" t="s">
        <v>79</v>
      </c>
      <c r="C75" s="11" t="s">
        <v>251</v>
      </c>
      <c r="D75" s="11">
        <v>1848.8</v>
      </c>
      <c r="E75" s="11">
        <v>1331.3386666666665</v>
      </c>
      <c r="F75" s="11">
        <f>E75/D75*100-100</f>
        <v>-27.989037934516091</v>
      </c>
      <c r="G75" s="41" t="s">
        <v>321</v>
      </c>
    </row>
    <row r="76" spans="1:8" s="3" customFormat="1" ht="47.25">
      <c r="A76" s="9" t="s">
        <v>118</v>
      </c>
      <c r="B76" s="10" t="s">
        <v>119</v>
      </c>
      <c r="C76" s="11" t="s">
        <v>251</v>
      </c>
      <c r="D76" s="11">
        <v>19.100000000000001</v>
      </c>
      <c r="E76" s="11">
        <v>0</v>
      </c>
      <c r="F76" s="11"/>
      <c r="G76" s="11" t="s">
        <v>323</v>
      </c>
    </row>
    <row r="77" spans="1:8" s="3" customFormat="1" ht="89.25" customHeight="1">
      <c r="A77" s="9" t="s">
        <v>120</v>
      </c>
      <c r="B77" s="6" t="s">
        <v>121</v>
      </c>
      <c r="C77" s="7" t="s">
        <v>251</v>
      </c>
      <c r="D77" s="7">
        <f>SUM(D79:D111)</f>
        <v>81291.39999999998</v>
      </c>
      <c r="E77" s="7">
        <f>SUM(E79:E111)</f>
        <v>75617.255094666645</v>
      </c>
      <c r="F77" s="7">
        <f>E77/D77*100-100</f>
        <v>-6.9800063786985334</v>
      </c>
      <c r="G77" s="11" t="s">
        <v>313</v>
      </c>
    </row>
    <row r="78" spans="1:8" s="3" customFormat="1" ht="15.75" customHeight="1">
      <c r="A78" s="9"/>
      <c r="B78" s="12" t="s">
        <v>55</v>
      </c>
      <c r="C78" s="7"/>
      <c r="D78" s="7"/>
      <c r="E78" s="7"/>
      <c r="F78" s="7"/>
      <c r="G78" s="7"/>
    </row>
    <row r="79" spans="1:8" s="3" customFormat="1" ht="47.25">
      <c r="A79" s="9" t="s">
        <v>122</v>
      </c>
      <c r="B79" s="10" t="s">
        <v>123</v>
      </c>
      <c r="C79" s="11" t="s">
        <v>251</v>
      </c>
      <c r="D79" s="11">
        <v>2765.4</v>
      </c>
      <c r="E79" s="11">
        <v>2106.837</v>
      </c>
      <c r="F79" s="11">
        <f t="shared" ref="F79:F87" si="10">E79/D79*100-100</f>
        <v>-23.814384899110436</v>
      </c>
      <c r="G79" s="41" t="s">
        <v>321</v>
      </c>
    </row>
    <row r="80" spans="1:8" s="3" customFormat="1" ht="111" customHeight="1">
      <c r="A80" s="9" t="s">
        <v>124</v>
      </c>
      <c r="B80" s="10" t="s">
        <v>125</v>
      </c>
      <c r="C80" s="11" t="s">
        <v>251</v>
      </c>
      <c r="D80" s="11">
        <v>52.6</v>
      </c>
      <c r="E80" s="11">
        <v>48.513333333333335</v>
      </c>
      <c r="F80" s="11">
        <f t="shared" si="10"/>
        <v>-7.7693282636248426</v>
      </c>
      <c r="G80" s="11" t="s">
        <v>309</v>
      </c>
    </row>
    <row r="81" spans="1:7" s="3" customFormat="1" ht="58.5" customHeight="1">
      <c r="A81" s="9" t="s">
        <v>126</v>
      </c>
      <c r="B81" s="10" t="s">
        <v>127</v>
      </c>
      <c r="C81" s="11" t="s">
        <v>251</v>
      </c>
      <c r="D81" s="11">
        <v>3825.6</v>
      </c>
      <c r="E81" s="11">
        <v>2650.7640000000001</v>
      </c>
      <c r="F81" s="11">
        <f t="shared" si="10"/>
        <v>-30.709849435382679</v>
      </c>
      <c r="G81" s="11" t="s">
        <v>324</v>
      </c>
    </row>
    <row r="82" spans="1:7" s="3" customFormat="1" ht="31.5">
      <c r="A82" s="9" t="s">
        <v>128</v>
      </c>
      <c r="B82" s="10" t="s">
        <v>77</v>
      </c>
      <c r="C82" s="11" t="s">
        <v>251</v>
      </c>
      <c r="D82" s="11">
        <v>1945</v>
      </c>
      <c r="E82" s="11">
        <v>1167.6263333333334</v>
      </c>
      <c r="F82" s="11">
        <f t="shared" si="10"/>
        <v>-39.967797772065119</v>
      </c>
      <c r="G82" s="11" t="s">
        <v>325</v>
      </c>
    </row>
    <row r="83" spans="1:7" s="3" customFormat="1" ht="31.5">
      <c r="A83" s="9" t="s">
        <v>129</v>
      </c>
      <c r="B83" s="10" t="s">
        <v>130</v>
      </c>
      <c r="C83" s="11" t="s">
        <v>251</v>
      </c>
      <c r="D83" s="11">
        <v>5186.3</v>
      </c>
      <c r="E83" s="11">
        <v>753.51666666666665</v>
      </c>
      <c r="F83" s="11">
        <f t="shared" si="10"/>
        <v>-85.471016588576319</v>
      </c>
      <c r="G83" s="11" t="s">
        <v>326</v>
      </c>
    </row>
    <row r="84" spans="1:7" s="16" customFormat="1" ht="97.5" customHeight="1">
      <c r="A84" s="9" t="s">
        <v>131</v>
      </c>
      <c r="B84" s="10" t="s">
        <v>249</v>
      </c>
      <c r="C84" s="11" t="s">
        <v>251</v>
      </c>
      <c r="D84" s="11">
        <v>24947</v>
      </c>
      <c r="E84" s="11">
        <v>21602.319666666666</v>
      </c>
      <c r="F84" s="11">
        <f t="shared" si="10"/>
        <v>-13.407144479630148</v>
      </c>
      <c r="G84" s="11" t="s">
        <v>294</v>
      </c>
    </row>
    <row r="85" spans="1:7" s="3" customFormat="1" ht="53.25" customHeight="1">
      <c r="A85" s="9" t="s">
        <v>132</v>
      </c>
      <c r="B85" s="10" t="s">
        <v>133</v>
      </c>
      <c r="C85" s="11" t="s">
        <v>251</v>
      </c>
      <c r="D85" s="11">
        <v>6056.6</v>
      </c>
      <c r="E85" s="11">
        <v>0</v>
      </c>
      <c r="F85" s="11">
        <f t="shared" si="10"/>
        <v>-100</v>
      </c>
      <c r="G85" s="11" t="s">
        <v>305</v>
      </c>
    </row>
    <row r="86" spans="1:7" s="3" customFormat="1" ht="15.75" customHeight="1">
      <c r="A86" s="9" t="s">
        <v>134</v>
      </c>
      <c r="B86" s="10" t="s">
        <v>63</v>
      </c>
      <c r="C86" s="11" t="s">
        <v>251</v>
      </c>
      <c r="D86" s="11">
        <v>20193.599999999999</v>
      </c>
      <c r="E86" s="11">
        <v>4067.6310000000003</v>
      </c>
      <c r="F86" s="11">
        <f t="shared" si="10"/>
        <v>-79.856830877109573</v>
      </c>
      <c r="G86" s="11"/>
    </row>
    <row r="87" spans="1:7" s="3" customFormat="1" ht="31.5">
      <c r="A87" s="9" t="s">
        <v>135</v>
      </c>
      <c r="B87" s="10" t="s">
        <v>71</v>
      </c>
      <c r="C87" s="11" t="s">
        <v>251</v>
      </c>
      <c r="D87" s="11">
        <v>453.2</v>
      </c>
      <c r="E87" s="11">
        <v>1562.4406666666666</v>
      </c>
      <c r="F87" s="11">
        <f t="shared" si="10"/>
        <v>244.75742865548693</v>
      </c>
      <c r="G87" s="11" t="s">
        <v>295</v>
      </c>
    </row>
    <row r="88" spans="1:7" s="3" customFormat="1" ht="15.75">
      <c r="A88" s="9" t="s">
        <v>136</v>
      </c>
      <c r="B88" s="10" t="s">
        <v>75</v>
      </c>
      <c r="C88" s="11" t="s">
        <v>251</v>
      </c>
      <c r="D88" s="11">
        <v>0</v>
      </c>
      <c r="E88" s="11">
        <v>0</v>
      </c>
      <c r="F88" s="11"/>
      <c r="G88" s="11"/>
    </row>
    <row r="89" spans="1:7" s="3" customFormat="1" ht="31.5">
      <c r="A89" s="9" t="s">
        <v>137</v>
      </c>
      <c r="B89" s="10" t="s">
        <v>73</v>
      </c>
      <c r="C89" s="11" t="s">
        <v>251</v>
      </c>
      <c r="D89" s="11">
        <v>2651</v>
      </c>
      <c r="E89" s="11">
        <v>27128.521666666667</v>
      </c>
      <c r="F89" s="11">
        <f>E89/D89*100-100</f>
        <v>923.33163586068156</v>
      </c>
      <c r="G89" s="11" t="s">
        <v>295</v>
      </c>
    </row>
    <row r="90" spans="1:7" s="3" customFormat="1" ht="15.75">
      <c r="A90" s="9" t="s">
        <v>138</v>
      </c>
      <c r="B90" s="10" t="s">
        <v>139</v>
      </c>
      <c r="C90" s="11" t="s">
        <v>251</v>
      </c>
      <c r="D90" s="11">
        <v>0</v>
      </c>
      <c r="E90" s="11">
        <v>0</v>
      </c>
      <c r="F90" s="11"/>
      <c r="G90" s="11"/>
    </row>
    <row r="91" spans="1:7" s="3" customFormat="1" ht="60.75" customHeight="1">
      <c r="A91" s="9" t="s">
        <v>140</v>
      </c>
      <c r="B91" s="10" t="s">
        <v>69</v>
      </c>
      <c r="C91" s="11" t="s">
        <v>251</v>
      </c>
      <c r="D91" s="11">
        <v>174</v>
      </c>
      <c r="E91" s="11">
        <v>138.00900000000001</v>
      </c>
      <c r="F91" s="11">
        <f>E91/D91*100-100</f>
        <v>-20.684482758620675</v>
      </c>
      <c r="G91" s="11" t="s">
        <v>307</v>
      </c>
    </row>
    <row r="92" spans="1:7" s="3" customFormat="1" ht="15.75">
      <c r="A92" s="9" t="s">
        <v>141</v>
      </c>
      <c r="B92" s="10" t="s">
        <v>142</v>
      </c>
      <c r="C92" s="11" t="s">
        <v>251</v>
      </c>
      <c r="D92" s="11">
        <v>0</v>
      </c>
      <c r="E92" s="11">
        <v>0</v>
      </c>
      <c r="F92" s="11"/>
      <c r="G92" s="11"/>
    </row>
    <row r="93" spans="1:7" s="3" customFormat="1" ht="84" customHeight="1">
      <c r="A93" s="9" t="s">
        <v>143</v>
      </c>
      <c r="B93" s="10" t="s">
        <v>144</v>
      </c>
      <c r="C93" s="11" t="s">
        <v>251</v>
      </c>
      <c r="D93" s="11">
        <v>1616</v>
      </c>
      <c r="E93" s="11">
        <v>1545.7276666666667</v>
      </c>
      <c r="F93" s="11">
        <f t="shared" ref="F93:F98" si="11">E93/D93*100-100</f>
        <v>-4.3485354785478592</v>
      </c>
      <c r="G93" s="11" t="s">
        <v>306</v>
      </c>
    </row>
    <row r="94" spans="1:7" s="3" customFormat="1" ht="52.5" customHeight="1">
      <c r="A94" s="9" t="s">
        <v>145</v>
      </c>
      <c r="B94" s="10" t="s">
        <v>146</v>
      </c>
      <c r="C94" s="11" t="s">
        <v>251</v>
      </c>
      <c r="D94" s="11">
        <v>1307.7</v>
      </c>
      <c r="E94" s="11">
        <v>1595.1120000000001</v>
      </c>
      <c r="F94" s="11">
        <f t="shared" si="11"/>
        <v>21.978435420968111</v>
      </c>
      <c r="G94" s="11" t="s">
        <v>296</v>
      </c>
    </row>
    <row r="95" spans="1:7" s="3" customFormat="1" ht="31.5">
      <c r="A95" s="9" t="s">
        <v>147</v>
      </c>
      <c r="B95" s="10" t="s">
        <v>57</v>
      </c>
      <c r="C95" s="11" t="s">
        <v>251</v>
      </c>
      <c r="D95" s="11">
        <v>758.2</v>
      </c>
      <c r="E95" s="11">
        <v>1931.0903333333333</v>
      </c>
      <c r="F95" s="11">
        <f t="shared" si="11"/>
        <v>154.69405609777542</v>
      </c>
      <c r="G95" s="11" t="s">
        <v>295</v>
      </c>
    </row>
    <row r="96" spans="1:7" s="3" customFormat="1" ht="15.75">
      <c r="A96" s="9" t="s">
        <v>148</v>
      </c>
      <c r="B96" s="10" t="s">
        <v>83</v>
      </c>
      <c r="C96" s="11" t="s">
        <v>251</v>
      </c>
      <c r="D96" s="11">
        <v>1938.8</v>
      </c>
      <c r="E96" s="11">
        <v>570.06566666666663</v>
      </c>
      <c r="F96" s="11">
        <f t="shared" si="11"/>
        <v>-70.596984388969133</v>
      </c>
      <c r="G96" s="11"/>
    </row>
    <row r="97" spans="1:9" s="3" customFormat="1" ht="31.5">
      <c r="A97" s="9" t="s">
        <v>149</v>
      </c>
      <c r="B97" s="10" t="s">
        <v>150</v>
      </c>
      <c r="C97" s="11" t="s">
        <v>251</v>
      </c>
      <c r="D97" s="11">
        <v>301.8</v>
      </c>
      <c r="E97" s="11">
        <v>1624.8110000000001</v>
      </c>
      <c r="F97" s="11">
        <f t="shared" si="11"/>
        <v>438.37342611000668</v>
      </c>
      <c r="G97" s="11" t="s">
        <v>297</v>
      </c>
    </row>
    <row r="98" spans="1:9" s="3" customFormat="1" ht="38.25" customHeight="1">
      <c r="A98" s="9" t="s">
        <v>151</v>
      </c>
      <c r="B98" s="10" t="s">
        <v>152</v>
      </c>
      <c r="C98" s="11" t="s">
        <v>251</v>
      </c>
      <c r="D98" s="11">
        <v>5162.7</v>
      </c>
      <c r="E98" s="11">
        <v>4948.0560000000005</v>
      </c>
      <c r="F98" s="11">
        <f t="shared" si="11"/>
        <v>-4.157591957696539</v>
      </c>
      <c r="G98" s="72" t="s">
        <v>308</v>
      </c>
    </row>
    <row r="99" spans="1:9" s="3" customFormat="1" ht="15.75">
      <c r="A99" s="9" t="s">
        <v>153</v>
      </c>
      <c r="B99" s="10" t="s">
        <v>154</v>
      </c>
      <c r="C99" s="11" t="s">
        <v>251</v>
      </c>
      <c r="D99" s="11">
        <v>0</v>
      </c>
      <c r="E99" s="11">
        <v>0</v>
      </c>
      <c r="F99" s="11"/>
      <c r="G99" s="11"/>
    </row>
    <row r="100" spans="1:9" s="3" customFormat="1" ht="47.25">
      <c r="A100" s="9" t="s">
        <v>155</v>
      </c>
      <c r="B100" s="10" t="s">
        <v>156</v>
      </c>
      <c r="C100" s="11" t="s">
        <v>251</v>
      </c>
      <c r="D100" s="11">
        <v>125.2</v>
      </c>
      <c r="E100" s="11">
        <v>247.51233333333334</v>
      </c>
      <c r="F100" s="11">
        <f>E100/D100*100-100</f>
        <v>97.693556975505857</v>
      </c>
      <c r="G100" s="11" t="s">
        <v>295</v>
      </c>
    </row>
    <row r="101" spans="1:9" s="3" customFormat="1" ht="17.25" customHeight="1">
      <c r="A101" s="9" t="s">
        <v>157</v>
      </c>
      <c r="B101" s="10" t="s">
        <v>158</v>
      </c>
      <c r="C101" s="11" t="s">
        <v>251</v>
      </c>
      <c r="D101" s="11">
        <v>0</v>
      </c>
      <c r="E101" s="11">
        <v>0</v>
      </c>
      <c r="F101" s="11"/>
      <c r="G101" s="11"/>
    </row>
    <row r="102" spans="1:9" s="3" customFormat="1" ht="31.5">
      <c r="A102" s="9" t="s">
        <v>159</v>
      </c>
      <c r="B102" s="10" t="s">
        <v>160</v>
      </c>
      <c r="C102" s="11" t="s">
        <v>251</v>
      </c>
      <c r="D102" s="11">
        <v>0</v>
      </c>
      <c r="E102" s="11">
        <v>0</v>
      </c>
      <c r="F102" s="11"/>
      <c r="G102" s="11"/>
    </row>
    <row r="103" spans="1:9" s="3" customFormat="1" ht="31.5">
      <c r="A103" s="9" t="s">
        <v>161</v>
      </c>
      <c r="B103" s="10" t="s">
        <v>162</v>
      </c>
      <c r="C103" s="11" t="s">
        <v>251</v>
      </c>
      <c r="D103" s="11">
        <v>0</v>
      </c>
      <c r="E103" s="11">
        <v>0</v>
      </c>
      <c r="F103" s="11"/>
      <c r="G103" s="11"/>
    </row>
    <row r="104" spans="1:9" s="3" customFormat="1" ht="21" customHeight="1">
      <c r="A104" s="9" t="s">
        <v>163</v>
      </c>
      <c r="B104" s="10" t="s">
        <v>164</v>
      </c>
      <c r="C104" s="11" t="s">
        <v>251</v>
      </c>
      <c r="D104" s="11">
        <v>858.7</v>
      </c>
      <c r="E104" s="11">
        <v>546.10333333333335</v>
      </c>
      <c r="F104" s="11">
        <f>E104/D104*100-100</f>
        <v>-36.403478125849155</v>
      </c>
      <c r="G104" s="11" t="s">
        <v>328</v>
      </c>
    </row>
    <row r="105" spans="1:9" s="3" customFormat="1" ht="37.5" customHeight="1">
      <c r="A105" s="9" t="s">
        <v>165</v>
      </c>
      <c r="B105" s="10" t="s">
        <v>166</v>
      </c>
      <c r="C105" s="11" t="s">
        <v>251</v>
      </c>
      <c r="D105" s="11">
        <v>35.5</v>
      </c>
      <c r="E105" s="11">
        <v>2.9583333333333335</v>
      </c>
      <c r="F105" s="11">
        <f>E105/D105*100-100</f>
        <v>-91.666666666666671</v>
      </c>
      <c r="G105" s="11" t="s">
        <v>327</v>
      </c>
    </row>
    <row r="106" spans="1:9" s="3" customFormat="1" ht="31.5">
      <c r="A106" s="9" t="s">
        <v>167</v>
      </c>
      <c r="B106" s="10" t="s">
        <v>168</v>
      </c>
      <c r="C106" s="11" t="s">
        <v>251</v>
      </c>
      <c r="D106" s="11">
        <v>169.4</v>
      </c>
      <c r="E106" s="11">
        <v>553.87644666666665</v>
      </c>
      <c r="F106" s="11">
        <f>E106/D106*100-100</f>
        <v>226.96366391184569</v>
      </c>
      <c r="G106" s="11" t="s">
        <v>295</v>
      </c>
    </row>
    <row r="107" spans="1:9" s="3" customFormat="1" ht="39.75" customHeight="1">
      <c r="A107" s="9" t="s">
        <v>169</v>
      </c>
      <c r="B107" s="10" t="s">
        <v>170</v>
      </c>
      <c r="C107" s="11" t="s">
        <v>251</v>
      </c>
      <c r="D107" s="11">
        <v>35.200000000000003</v>
      </c>
      <c r="E107" s="11">
        <v>0</v>
      </c>
      <c r="F107" s="11">
        <f>E107/D107*100-100</f>
        <v>-100</v>
      </c>
      <c r="G107" s="11" t="s">
        <v>327</v>
      </c>
      <c r="I107" s="36"/>
    </row>
    <row r="108" spans="1:9" s="3" customFormat="1" ht="27.75" customHeight="1">
      <c r="A108" s="9" t="s">
        <v>171</v>
      </c>
      <c r="B108" s="10" t="s">
        <v>172</v>
      </c>
      <c r="C108" s="11" t="s">
        <v>251</v>
      </c>
      <c r="D108" s="11">
        <v>271.8</v>
      </c>
      <c r="E108" s="11">
        <v>278.26799999999997</v>
      </c>
      <c r="F108" s="11">
        <f>E108/D108*100-100</f>
        <v>2.379690949227367</v>
      </c>
      <c r="G108" s="11" t="s">
        <v>298</v>
      </c>
    </row>
    <row r="109" spans="1:9" s="3" customFormat="1" ht="78.75">
      <c r="A109" s="9" t="s">
        <v>173</v>
      </c>
      <c r="B109" s="10" t="s">
        <v>174</v>
      </c>
      <c r="C109" s="11" t="s">
        <v>251</v>
      </c>
      <c r="D109" s="11">
        <v>131.30000000000001</v>
      </c>
      <c r="E109" s="11">
        <v>0</v>
      </c>
      <c r="F109" s="11"/>
      <c r="G109" s="87" t="s">
        <v>299</v>
      </c>
    </row>
    <row r="110" spans="1:9" s="3" customFormat="1" ht="68.25" customHeight="1">
      <c r="A110" s="9" t="s">
        <v>175</v>
      </c>
      <c r="B110" s="10" t="s">
        <v>176</v>
      </c>
      <c r="C110" s="11" t="s">
        <v>251</v>
      </c>
      <c r="D110" s="11">
        <v>328.8</v>
      </c>
      <c r="E110" s="11">
        <v>0</v>
      </c>
      <c r="F110" s="11"/>
      <c r="G110" s="89"/>
    </row>
    <row r="111" spans="1:9" s="3" customFormat="1" ht="102" customHeight="1">
      <c r="A111" s="9" t="s">
        <v>177</v>
      </c>
      <c r="B111" s="10" t="s">
        <v>178</v>
      </c>
      <c r="C111" s="11" t="s">
        <v>251</v>
      </c>
      <c r="D111" s="11">
        <v>0</v>
      </c>
      <c r="E111" s="11">
        <v>547.49464799999998</v>
      </c>
      <c r="F111" s="11"/>
      <c r="G111" s="11" t="s">
        <v>328</v>
      </c>
    </row>
    <row r="112" spans="1:9" s="3" customFormat="1" ht="31.5">
      <c r="A112" s="9" t="s">
        <v>179</v>
      </c>
      <c r="B112" s="10" t="s">
        <v>180</v>
      </c>
      <c r="C112" s="11" t="s">
        <v>251</v>
      </c>
      <c r="D112" s="11">
        <v>0</v>
      </c>
      <c r="E112" s="11">
        <v>0</v>
      </c>
      <c r="F112" s="11"/>
      <c r="G112" s="11"/>
    </row>
    <row r="113" spans="1:13" s="3" customFormat="1" ht="31.5">
      <c r="A113" s="9" t="s">
        <v>181</v>
      </c>
      <c r="B113" s="10" t="s">
        <v>182</v>
      </c>
      <c r="C113" s="11" t="s">
        <v>251</v>
      </c>
      <c r="D113" s="11">
        <v>0</v>
      </c>
      <c r="E113" s="11">
        <v>0</v>
      </c>
      <c r="F113" s="11"/>
      <c r="G113" s="11"/>
    </row>
    <row r="114" spans="1:13" s="3" customFormat="1" ht="110.25" customHeight="1">
      <c r="A114" s="9" t="s">
        <v>183</v>
      </c>
      <c r="B114" s="6" t="s">
        <v>184</v>
      </c>
      <c r="C114" s="7" t="s">
        <v>251</v>
      </c>
      <c r="D114" s="7">
        <f>D14+D65</f>
        <v>5956390.8619999988</v>
      </c>
      <c r="E114" s="7">
        <f>E14+E65</f>
        <v>5059290.9277548576</v>
      </c>
      <c r="F114" s="7">
        <f t="shared" ref="F114:F121" si="12">E114/D114*100-100</f>
        <v>-15.061132740102266</v>
      </c>
      <c r="G114" s="11" t="s">
        <v>329</v>
      </c>
    </row>
    <row r="115" spans="1:13" s="3" customFormat="1" ht="15.75">
      <c r="A115" s="9" t="s">
        <v>185</v>
      </c>
      <c r="B115" s="6" t="s">
        <v>186</v>
      </c>
      <c r="C115" s="7" t="s">
        <v>251</v>
      </c>
      <c r="D115" s="7">
        <v>496158.5</v>
      </c>
      <c r="E115" s="7">
        <f>E117-E114</f>
        <v>-1961043.9168948578</v>
      </c>
      <c r="F115" s="7">
        <f t="shared" si="12"/>
        <v>-495.24545420361795</v>
      </c>
      <c r="G115" s="11" t="s">
        <v>335</v>
      </c>
      <c r="H115" s="43"/>
    </row>
    <row r="116" spans="1:13" s="3" customFormat="1" ht="78" customHeight="1">
      <c r="A116" s="9" t="s">
        <v>187</v>
      </c>
      <c r="B116" s="6" t="s">
        <v>188</v>
      </c>
      <c r="C116" s="7" t="s">
        <v>251</v>
      </c>
      <c r="D116" s="7">
        <v>20218704</v>
      </c>
      <c r="E116" s="7">
        <v>36859527.228256069</v>
      </c>
      <c r="F116" s="7">
        <f t="shared" si="12"/>
        <v>82.304104299939638</v>
      </c>
      <c r="G116" s="11" t="s">
        <v>320</v>
      </c>
    </row>
    <row r="117" spans="1:13" s="16" customFormat="1" ht="31.5">
      <c r="A117" s="9" t="s">
        <v>189</v>
      </c>
      <c r="B117" s="6" t="s">
        <v>190</v>
      </c>
      <c r="C117" s="7" t="s">
        <v>251</v>
      </c>
      <c r="D117" s="50">
        <f t="shared" ref="D117" si="13">D114+D115</f>
        <v>6452549.3619999988</v>
      </c>
      <c r="E117" s="7">
        <v>3098247.0108599998</v>
      </c>
      <c r="F117" s="7">
        <f t="shared" si="12"/>
        <v>-51.984140886917864</v>
      </c>
      <c r="G117" s="66" t="s">
        <v>332</v>
      </c>
      <c r="H117" s="47"/>
      <c r="I117" s="47"/>
    </row>
    <row r="118" spans="1:13" s="16" customFormat="1" ht="63">
      <c r="A118" s="9"/>
      <c r="B118" s="10" t="s">
        <v>261</v>
      </c>
      <c r="C118" s="7" t="s">
        <v>251</v>
      </c>
      <c r="D118" s="7">
        <v>869716.7</v>
      </c>
      <c r="E118" s="7">
        <v>495218.39899999998</v>
      </c>
      <c r="F118" s="7">
        <f t="shared" si="12"/>
        <v>-43.059803381951845</v>
      </c>
      <c r="G118" s="87" t="s">
        <v>314</v>
      </c>
      <c r="H118" s="48"/>
      <c r="I118" s="35"/>
      <c r="L118" s="35"/>
    </row>
    <row r="119" spans="1:13" s="16" customFormat="1" ht="126">
      <c r="A119" s="9"/>
      <c r="B119" s="10" t="s">
        <v>257</v>
      </c>
      <c r="C119" s="7" t="s">
        <v>251</v>
      </c>
      <c r="D119" s="7">
        <v>127010.7</v>
      </c>
      <c r="E119" s="7">
        <v>72320.168999999994</v>
      </c>
      <c r="F119" s="7">
        <f t="shared" si="12"/>
        <v>-43.059782364792888</v>
      </c>
      <c r="G119" s="89"/>
      <c r="H119" s="64"/>
      <c r="I119" s="47"/>
    </row>
    <row r="120" spans="1:13" s="16" customFormat="1" ht="41.25" customHeight="1">
      <c r="A120" s="9"/>
      <c r="B120" s="10" t="s">
        <v>258</v>
      </c>
      <c r="C120" s="7" t="s">
        <v>251</v>
      </c>
      <c r="D120" s="7">
        <f>D117-D118-D119</f>
        <v>5455821.9619999984</v>
      </c>
      <c r="E120" s="7">
        <f>E117</f>
        <v>3098247.0108599998</v>
      </c>
      <c r="F120" s="7">
        <f t="shared" si="12"/>
        <v>-43.212094668055435</v>
      </c>
      <c r="G120" s="66" t="s">
        <v>314</v>
      </c>
      <c r="H120" s="35"/>
      <c r="I120" s="44"/>
    </row>
    <row r="121" spans="1:13" s="3" customFormat="1" ht="31.5" customHeight="1">
      <c r="A121" s="9" t="s">
        <v>191</v>
      </c>
      <c r="B121" s="6" t="s">
        <v>192</v>
      </c>
      <c r="C121" s="70" t="s">
        <v>193</v>
      </c>
      <c r="D121" s="50">
        <v>1795.989</v>
      </c>
      <c r="E121" s="50">
        <v>1025.931</v>
      </c>
      <c r="F121" s="7">
        <f t="shared" si="12"/>
        <v>-42.876543230498633</v>
      </c>
      <c r="G121" s="66" t="s">
        <v>314</v>
      </c>
    </row>
    <row r="122" spans="1:13" s="3" customFormat="1" ht="244.5" customHeight="1">
      <c r="A122" s="9" t="s">
        <v>194</v>
      </c>
      <c r="B122" s="6" t="s">
        <v>195</v>
      </c>
      <c r="C122" s="8" t="s">
        <v>196</v>
      </c>
      <c r="D122" s="50">
        <f>D120/D121</f>
        <v>3037.7813906432602</v>
      </c>
      <c r="E122" s="8">
        <v>3037.78</v>
      </c>
      <c r="F122" s="7"/>
      <c r="G122" s="51" t="s">
        <v>333</v>
      </c>
      <c r="M122" s="45"/>
    </row>
    <row r="123" spans="1:13" ht="55.5" hidden="1" customHeight="1">
      <c r="A123" s="25"/>
      <c r="B123" s="71"/>
      <c r="C123" s="26"/>
      <c r="D123" s="26"/>
      <c r="E123" s="26"/>
      <c r="F123" s="26"/>
      <c r="G123" s="26"/>
    </row>
    <row r="124" spans="1:13" ht="30" customHeight="1">
      <c r="A124" s="25"/>
      <c r="B124" s="84"/>
      <c r="C124" s="84"/>
      <c r="D124" s="26"/>
      <c r="E124" s="26"/>
      <c r="F124" s="26"/>
      <c r="G124" s="26"/>
    </row>
    <row r="125" spans="1:13" ht="15.75" hidden="1">
      <c r="A125" s="25"/>
      <c r="B125" s="32"/>
      <c r="C125" s="25"/>
      <c r="D125" s="28"/>
      <c r="E125" s="28"/>
      <c r="F125" s="28"/>
      <c r="G125" s="28"/>
    </row>
    <row r="126" spans="1:13" hidden="1">
      <c r="A126" s="25"/>
      <c r="B126" s="29" t="s">
        <v>239</v>
      </c>
      <c r="C126" s="25"/>
      <c r="D126" s="33">
        <f>D32+D33+D34+D51+D55+D56+D60+D68+D69+D70+D71</f>
        <v>92058.200000000012</v>
      </c>
      <c r="E126" s="33"/>
      <c r="F126" s="33"/>
      <c r="G126" s="33"/>
    </row>
    <row r="127" spans="1:13" hidden="1">
      <c r="A127" s="25"/>
      <c r="B127" s="2" t="s">
        <v>240</v>
      </c>
      <c r="D127" s="33">
        <f>D16+D17+D29+D81</f>
        <v>83690.500000000015</v>
      </c>
      <c r="E127" s="33"/>
      <c r="F127" s="33"/>
      <c r="G127" s="33"/>
    </row>
    <row r="128" spans="1:13" hidden="1">
      <c r="A128" s="25"/>
      <c r="B128" s="29" t="s">
        <v>241</v>
      </c>
      <c r="C128" s="25"/>
      <c r="D128" s="33">
        <f>D31+D67</f>
        <v>334284</v>
      </c>
      <c r="E128" s="33"/>
      <c r="F128" s="33"/>
      <c r="G128" s="33"/>
    </row>
    <row r="129" spans="1:8" hidden="1">
      <c r="A129" s="25"/>
      <c r="B129" s="2" t="s">
        <v>242</v>
      </c>
      <c r="C129" s="25"/>
      <c r="D129" s="33">
        <f>D35+D84+D97</f>
        <v>922323</v>
      </c>
      <c r="E129" s="33"/>
      <c r="F129" s="33"/>
      <c r="G129" s="33"/>
    </row>
    <row r="130" spans="1:8" hidden="1">
      <c r="A130" s="25"/>
      <c r="B130" s="29"/>
      <c r="C130" s="25"/>
      <c r="D130" s="28"/>
      <c r="E130" s="28"/>
      <c r="F130" s="28"/>
      <c r="G130" s="28"/>
    </row>
    <row r="131" spans="1:8" hidden="1">
      <c r="A131" s="25"/>
      <c r="B131" s="29"/>
      <c r="C131" s="25"/>
      <c r="D131" s="28"/>
      <c r="E131" s="28"/>
      <c r="F131" s="28"/>
      <c r="G131" s="28"/>
    </row>
    <row r="132" spans="1:8" hidden="1">
      <c r="A132" s="25"/>
      <c r="B132" s="29"/>
      <c r="C132" s="25"/>
      <c r="D132" s="28"/>
      <c r="E132" s="28"/>
      <c r="F132" s="28"/>
      <c r="G132" s="28"/>
    </row>
    <row r="133" spans="1:8" hidden="1">
      <c r="A133" s="25"/>
      <c r="B133" s="29"/>
      <c r="C133" s="25"/>
      <c r="D133" s="28"/>
      <c r="E133" s="28"/>
      <c r="F133" s="28"/>
      <c r="G133" s="28"/>
    </row>
    <row r="134" spans="1:8" ht="15.75">
      <c r="A134" s="25"/>
      <c r="B134" s="76" t="s">
        <v>255</v>
      </c>
      <c r="C134" s="76"/>
      <c r="D134" s="42"/>
      <c r="E134" s="42"/>
      <c r="F134" s="42"/>
      <c r="G134" s="67" t="s">
        <v>285</v>
      </c>
    </row>
    <row r="135" spans="1:8" ht="15.75">
      <c r="A135" s="25"/>
      <c r="B135" s="41"/>
      <c r="C135" s="42"/>
      <c r="D135" s="30"/>
      <c r="E135" s="30"/>
      <c r="F135" s="30"/>
      <c r="G135" s="30"/>
      <c r="H135" s="67"/>
    </row>
    <row r="136" spans="1:8" ht="15.75">
      <c r="A136" s="25"/>
      <c r="B136" s="41"/>
      <c r="C136" s="42"/>
      <c r="D136" s="42"/>
      <c r="E136" s="42"/>
      <c r="F136" s="42"/>
      <c r="G136" s="42"/>
      <c r="H136" s="67"/>
    </row>
    <row r="137" spans="1:8" ht="15.75">
      <c r="A137" s="25"/>
      <c r="B137" s="76"/>
      <c r="C137" s="76"/>
      <c r="D137" s="42"/>
      <c r="E137" s="42"/>
      <c r="F137" s="42"/>
      <c r="G137" s="42"/>
    </row>
    <row r="138" spans="1:8">
      <c r="A138" s="25"/>
      <c r="B138" s="29"/>
      <c r="C138" s="25"/>
    </row>
    <row r="139" spans="1:8">
      <c r="A139" s="25"/>
      <c r="B139" s="29"/>
      <c r="C139" s="25"/>
    </row>
    <row r="140" spans="1:8">
      <c r="A140" s="25"/>
      <c r="B140" s="29"/>
      <c r="C140" s="25"/>
    </row>
    <row r="141" spans="1:8">
      <c r="A141" s="25"/>
      <c r="B141" s="29"/>
      <c r="C141" s="25"/>
    </row>
    <row r="142" spans="1:8">
      <c r="A142" s="25"/>
      <c r="B142" s="29"/>
      <c r="C142" s="25"/>
    </row>
    <row r="143" spans="1:8">
      <c r="A143" s="25"/>
      <c r="B143" s="29"/>
      <c r="C143" s="25"/>
    </row>
    <row r="144" spans="1:8">
      <c r="A144" s="25"/>
      <c r="B144" s="29"/>
      <c r="C144" s="25"/>
    </row>
    <row r="145" spans="1:3">
      <c r="A145" s="25"/>
      <c r="B145" s="29"/>
      <c r="C145" s="25"/>
    </row>
    <row r="146" spans="1:3">
      <c r="A146" s="25"/>
      <c r="B146" s="29"/>
      <c r="C146" s="25"/>
    </row>
    <row r="147" spans="1:3">
      <c r="A147" s="25"/>
      <c r="B147" s="29"/>
      <c r="C147" s="25"/>
    </row>
    <row r="148" spans="1:3">
      <c r="A148" s="25"/>
      <c r="B148" s="29"/>
      <c r="C148" s="25"/>
    </row>
    <row r="149" spans="1:3">
      <c r="A149" s="25"/>
      <c r="B149" s="29"/>
      <c r="C149" s="25"/>
    </row>
    <row r="150" spans="1:3">
      <c r="A150" s="25"/>
      <c r="B150" s="29"/>
      <c r="C150" s="25"/>
    </row>
    <row r="151" spans="1:3">
      <c r="A151" s="25"/>
      <c r="B151" s="29"/>
      <c r="C151" s="25"/>
    </row>
    <row r="152" spans="1:3">
      <c r="A152" s="25"/>
      <c r="B152" s="29"/>
      <c r="C152" s="25"/>
    </row>
    <row r="153" spans="1:3">
      <c r="A153" s="25"/>
      <c r="B153" s="29"/>
      <c r="C153" s="25"/>
    </row>
    <row r="154" spans="1:3">
      <c r="A154" s="25"/>
      <c r="B154" s="29"/>
      <c r="C154" s="25"/>
    </row>
    <row r="155" spans="1:3">
      <c r="A155" s="25"/>
      <c r="B155" s="29"/>
      <c r="C155" s="25"/>
    </row>
    <row r="156" spans="1:3">
      <c r="A156" s="25"/>
      <c r="B156" s="29"/>
      <c r="C156" s="25"/>
    </row>
    <row r="157" spans="1:3">
      <c r="A157" s="25"/>
      <c r="B157" s="29"/>
      <c r="C157" s="25"/>
    </row>
    <row r="158" spans="1:3">
      <c r="A158" s="25"/>
      <c r="B158" s="29"/>
      <c r="C158" s="25"/>
    </row>
    <row r="159" spans="1:3">
      <c r="A159" s="25"/>
      <c r="B159" s="29"/>
      <c r="C159" s="25"/>
    </row>
    <row r="160" spans="1:3">
      <c r="A160" s="25"/>
      <c r="B160" s="29"/>
      <c r="C160" s="25"/>
    </row>
    <row r="161" spans="1:3">
      <c r="A161" s="25"/>
      <c r="B161" s="29"/>
      <c r="C161" s="25"/>
    </row>
    <row r="245" ht="0.75" customHeight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</sheetData>
  <mergeCells count="29">
    <mergeCell ref="B124:C124"/>
    <mergeCell ref="B134:C134"/>
    <mergeCell ref="B137:C137"/>
    <mergeCell ref="G63:G64"/>
    <mergeCell ref="G65:G66"/>
    <mergeCell ref="G67:G70"/>
    <mergeCell ref="G71:G74"/>
    <mergeCell ref="G109:G110"/>
    <mergeCell ref="G118:G119"/>
    <mergeCell ref="G38:G39"/>
    <mergeCell ref="D7:G7"/>
    <mergeCell ref="B9:G9"/>
    <mergeCell ref="A11:A12"/>
    <mergeCell ref="B11:B12"/>
    <mergeCell ref="C11:C12"/>
    <mergeCell ref="D11:D12"/>
    <mergeCell ref="E11:E12"/>
    <mergeCell ref="F11:F12"/>
    <mergeCell ref="G11:G12"/>
    <mergeCell ref="G14:G15"/>
    <mergeCell ref="G18:G26"/>
    <mergeCell ref="G30:G34"/>
    <mergeCell ref="G36:G37"/>
    <mergeCell ref="D6:G6"/>
    <mergeCell ref="D1:G1"/>
    <mergeCell ref="D2:G2"/>
    <mergeCell ref="D3:G3"/>
    <mergeCell ref="D4:G4"/>
    <mergeCell ref="D5:G5"/>
  </mergeCells>
  <printOptions horizontalCentered="1"/>
  <pageMargins left="0.59055118110236227" right="0.19685039370078741" top="0.39370078740157483" bottom="0.39370078740157483" header="0.78740157480314965" footer="0.86614173228346458"/>
  <pageSetup paperSize="9" scale="75" fitToHeight="9" orientation="portrait" r:id="rId1"/>
  <headerFooter alignWithMargins="0"/>
  <rowBreaks count="1" manualBreakCount="1">
    <brk id="13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Проект (1)</vt:lpstr>
      <vt:lpstr>Форма 2</vt:lpstr>
      <vt:lpstr>'Проект (1)'!Заголовки_для_печати</vt:lpstr>
      <vt:lpstr>'Форма 2'!Заголовки_для_печати</vt:lpstr>
      <vt:lpstr>'Проект (1)'!Область_печати</vt:lpstr>
      <vt:lpstr>'Форма 2'!Область_печати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Татанова Асель Раимбековна</dc:creator>
  <cp:lastModifiedBy>Ганзёра Елена Константиновна</cp:lastModifiedBy>
  <cp:lastPrinted>2023-07-11T05:26:26Z</cp:lastPrinted>
  <dcterms:created xsi:type="dcterms:W3CDTF">2020-12-03T09:04:48Z</dcterms:created>
  <dcterms:modified xsi:type="dcterms:W3CDTF">2023-07-11T05:37:47Z</dcterms:modified>
</cp:coreProperties>
</file>