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orisenkov\Desktop\"/>
    </mc:Choice>
  </mc:AlternateContent>
  <xr:revisionPtr revIDLastSave="0" documentId="8_{510F37AA-010C-4DB1-ACF9-768BE647D490}" xr6:coauthVersionLast="47" xr6:coauthVersionMax="47" xr10:uidLastSave="{00000000-0000-0000-0000-000000000000}"/>
  <bookViews>
    <workbookView xWindow="-120" yWindow="-120" windowWidth="29040" windowHeight="15840" xr2:uid="{E09EC173-D545-4D9D-B529-3CB3EB4A351A}"/>
  </bookViews>
  <sheets>
    <sheet name="2 полугодие 2021г до 25.01.2021" sheetId="1" r:id="rId1"/>
  </sheets>
  <definedNames>
    <definedName name="_xlnm.Print_Area" localSheetId="0">'2 полугодие 2021г до 25.01.2021'!$A$1:$T$63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J49" i="1"/>
  <c r="S48" i="1"/>
  <c r="S47" i="1"/>
  <c r="S46" i="1"/>
  <c r="S45" i="1"/>
  <c r="S44" i="1"/>
  <c r="S43" i="1"/>
  <c r="V42" i="1"/>
  <c r="S42" i="1"/>
  <c r="S49" i="1" s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</calcChain>
</file>

<file path=xl/sharedStrings.xml><?xml version="1.0" encoding="utf-8"?>
<sst xmlns="http://schemas.openxmlformats.org/spreadsheetml/2006/main" count="463" uniqueCount="103">
  <si>
    <t xml:space="preserve">Приложение 15     </t>
  </si>
  <si>
    <t xml:space="preserve">к Правилам ценообразования    </t>
  </si>
  <si>
    <t>на общественно значимых рынках</t>
  </si>
  <si>
    <t>Форма     </t>
  </si>
  <si>
    <t>Полугодовая информация</t>
  </si>
  <si>
    <t xml:space="preserve">ТОО "Севказэнергосбыт" БИН 981140000147 об исполнении </t>
  </si>
  <si>
    <t>(наименование, БИН/ИИН субъекта общественно значимого рынка)</t>
  </si>
  <si>
    <t>либо неисполнении инвестиционной программы</t>
  </si>
  <si>
    <t>(проекта), учтенной в предельной цене</t>
  </si>
  <si>
    <t>продажа электроэнергии потребителю (код ОКЭД 35140)</t>
  </si>
  <si>
    <t>(вид деятельности по ОКЭД)</t>
  </si>
  <si>
    <r>
      <t xml:space="preserve">      за 2 </t>
    </r>
    <r>
      <rPr>
        <u/>
        <sz val="20"/>
        <rFont val="Times New Roman"/>
        <family val="1"/>
        <charset val="204"/>
      </rPr>
      <t>полугодие</t>
    </r>
    <r>
      <rPr>
        <sz val="20"/>
        <rFont val="Times New Roman"/>
        <family val="1"/>
        <charset val="204"/>
      </rPr>
      <t xml:space="preserve"> 2021 года</t>
    </r>
  </si>
  <si>
    <t>     (полугодие)</t>
  </si>
  <si>
    <t>(без НДС)</t>
  </si>
  <si>
    <t xml:space="preserve">№ </t>
  </si>
  <si>
    <t>Наименование показателей инвестиционной программы (проекта) (с указанием периода действия)</t>
  </si>
  <si>
    <t>Кем утверждена (дата, номер приказа)</t>
  </si>
  <si>
    <t>Наименование мероприятия</t>
  </si>
  <si>
    <t>годы реализации мероприятий                                 (с 01.01.2021г по 31.12.2021г)</t>
  </si>
  <si>
    <t>Плановые параметры (показатели) мероприятия, объекта инвестиционной программы, учтенной в предельной цене</t>
  </si>
  <si>
    <t xml:space="preserve">Исполнение, фактические параметры (показатели) мероприятия, объекта инвестиционной программы, учтенной в предельной цене (ежеквартально, с нарастающим итогом) </t>
  </si>
  <si>
    <t>Отклонение</t>
  </si>
  <si>
    <t>Причины отклонения</t>
  </si>
  <si>
    <t>1                              полугодие</t>
  </si>
  <si>
    <t>2                              полугодие</t>
  </si>
  <si>
    <t>Ед. изм</t>
  </si>
  <si>
    <t>Технические параметры</t>
  </si>
  <si>
    <t>Сумма инвестиций</t>
  </si>
  <si>
    <t>Источник инвестиций</t>
  </si>
  <si>
    <t>Ед.             изм</t>
  </si>
  <si>
    <t>с начала года</t>
  </si>
  <si>
    <t>Сейф Т-28 EL</t>
  </si>
  <si>
    <t>Инвестиционная программа утверждена совместным приказом    РГУ "Департамент Комитета  по регулированию естественных монополий и защите  конкуренции Министерства национальной экономики по СКО" от 14.12.2021г. №108-ОД и Управлением энергетики и жилищно-коммунального хозяйства акимата СКО от 14.12.2021г №82-ОД.</t>
  </si>
  <si>
    <t>Приобретение сейфа</t>
  </si>
  <si>
    <t xml:space="preserve"> -</t>
  </si>
  <si>
    <t>октябрь</t>
  </si>
  <si>
    <t>шт</t>
  </si>
  <si>
    <t>3 шт -Сейф Т-28 EL</t>
  </si>
  <si>
    <t>тыс.тг</t>
  </si>
  <si>
    <t>собственные средства</t>
  </si>
  <si>
    <t>Сейф ТМ-63Т EL</t>
  </si>
  <si>
    <t>ноябрь</t>
  </si>
  <si>
    <t>2 шт - Сейф ТМ-63Т EL</t>
  </si>
  <si>
    <t>В связи  с изменением стоимости</t>
  </si>
  <si>
    <t xml:space="preserve">Разработка мобильного приложения </t>
  </si>
  <si>
    <t>услуга</t>
  </si>
  <si>
    <t>Лицензии</t>
  </si>
  <si>
    <t>декабрь</t>
  </si>
  <si>
    <t>сумма</t>
  </si>
  <si>
    <t>Лицензии Microsoft</t>
  </si>
  <si>
    <t>24 шт - Лицензии Microsoft</t>
  </si>
  <si>
    <t>Kaspersky Endpoint Security for Business - Select. 150-249 Node 1 year Base License</t>
  </si>
  <si>
    <t>170 шт - Kaspersky Endpoint Security for Business - Select. 150-249 Node 1 year Base License</t>
  </si>
  <si>
    <t>Мебель:</t>
  </si>
  <si>
    <t>Приобретение мебели</t>
  </si>
  <si>
    <t>Диван</t>
  </si>
  <si>
    <t>6 шт - диванов</t>
  </si>
  <si>
    <t>Шкаф плательный</t>
  </si>
  <si>
    <t>1 шт - Шкаф плательный</t>
  </si>
  <si>
    <t>Кресло Милано</t>
  </si>
  <si>
    <t>9 шт - Кресел Милано</t>
  </si>
  <si>
    <t>Кресло Престиж</t>
  </si>
  <si>
    <t>13 шт - Кресел Престиж</t>
  </si>
  <si>
    <t>Стул Изо</t>
  </si>
  <si>
    <t>8 шт - Стульев Изо</t>
  </si>
  <si>
    <t>Стеллажи:</t>
  </si>
  <si>
    <t>Приобретение стеллажей</t>
  </si>
  <si>
    <t>Стеллаж   металлический 5 полок 12 планок разборный окрашенный 3000*250*1800мм</t>
  </si>
  <si>
    <t>Приобретение стеллажа</t>
  </si>
  <si>
    <t>Стеллаж  металлический 5 полок окрашенный 450*250*1800мм</t>
  </si>
  <si>
    <t>Стеллаж  металлический 5 полок окрашенный 650*250*1800мм</t>
  </si>
  <si>
    <t>Стеллаж  металлический 5 полок окрашенный 1000*250*1800мм</t>
  </si>
  <si>
    <t>Стеллаж металлический 5 полок 12 планок разборный окрашенный 3300*300*1800мм</t>
  </si>
  <si>
    <t>Стеллаж металлический 5 полок 12 планок разборный окрашенный 3000*300*1800мм</t>
  </si>
  <si>
    <t>Стеллаж металлический 5 полок  16 планок разборный окрашенный 4000*600*1800мм</t>
  </si>
  <si>
    <t xml:space="preserve">Телефон сотовый Apple iPhone 11 64 GB </t>
  </si>
  <si>
    <t xml:space="preserve">Приобретение сотового телефона </t>
  </si>
  <si>
    <t xml:space="preserve">2 шт - Телефон сотовый Apple iPhone 11 64 GB </t>
  </si>
  <si>
    <t>Сканер Epson DS-870</t>
  </si>
  <si>
    <t xml:space="preserve">Приобретение сканера </t>
  </si>
  <si>
    <t>3 шт -Сканер Epson DS-870</t>
  </si>
  <si>
    <t>Цветной МФУ Canon</t>
  </si>
  <si>
    <t>Web камера</t>
  </si>
  <si>
    <t>Приобретение Web камер</t>
  </si>
  <si>
    <t>27 шт - Web камер</t>
  </si>
  <si>
    <t>26 шт</t>
  </si>
  <si>
    <t>Принтер HP</t>
  </si>
  <si>
    <t xml:space="preserve">Приобретение принтера </t>
  </si>
  <si>
    <t>20 шт - Принтеров HP</t>
  </si>
  <si>
    <t>Сервер HP</t>
  </si>
  <si>
    <t>Приобретение сервера</t>
  </si>
  <si>
    <t>ИБП НР</t>
  </si>
  <si>
    <t xml:space="preserve">Приобретение ИБП </t>
  </si>
  <si>
    <t>Внутренний жесткий диск 3,5 10Tb</t>
  </si>
  <si>
    <t>Приобретение вутреннего жесткого диска</t>
  </si>
  <si>
    <t>4 шт - Внутренний жесткий диск 3,5 10Tb</t>
  </si>
  <si>
    <t>SIP-телефон</t>
  </si>
  <si>
    <t>Приобретение SIP-телефонов</t>
  </si>
  <si>
    <t>20 шт - SIP-телефон</t>
  </si>
  <si>
    <t>Прочие приобретения</t>
  </si>
  <si>
    <t>В связи с производственной необходимостью, помимо мероприятий предусмотренных ИП, были произведены дополнительные капитальные вложения.</t>
  </si>
  <si>
    <t>Итого:</t>
  </si>
  <si>
    <t>М.К.Сагандыков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</si>
</sst>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0" fillId="0" borderId="0" xfId="1" applyFont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/>
    <xf numFmtId="0" fontId="13" fillId="0" borderId="0" xfId="0" applyFont="1"/>
    <xf numFmtId="0" fontId="0" fillId="0" borderId="1" xfId="0" applyBorder="1"/>
    <xf numFmtId="0" fontId="14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</cellXfs>
  <cellStyles count="2">
    <cellStyle name="Обычный" xfId="0" builtinId="0"/>
    <cellStyle name="Обычный 2" xfId="1" xr:uid="{5D3637B3-9671-4BD4-BE9C-6FD7B8174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C494-19B4-43F1-8EE9-EED1CF77FBC4}">
  <sheetPr>
    <tabColor rgb="FFFFC000"/>
  </sheetPr>
  <dimension ref="A1:W59"/>
  <sheetViews>
    <sheetView tabSelected="1" view="pageBreakPreview" zoomScale="50" zoomScaleNormal="75" zoomScaleSheetLayoutView="50" workbookViewId="0">
      <selection activeCell="B57" sqref="B57"/>
    </sheetView>
  </sheetViews>
  <sheetFormatPr defaultRowHeight="15" outlineLevelCol="1" x14ac:dyDescent="0.25"/>
  <cols>
    <col min="1" max="1" width="5" customWidth="1"/>
    <col min="2" max="2" width="49.7109375" customWidth="1"/>
    <col min="3" max="3" width="42.140625" customWidth="1" outlineLevel="1"/>
    <col min="4" max="4" width="44.42578125" customWidth="1" outlineLevel="1"/>
    <col min="5" max="5" width="18.42578125" customWidth="1" outlineLevel="1"/>
    <col min="6" max="6" width="19.7109375" customWidth="1" outlineLevel="1"/>
    <col min="7" max="7" width="12.85546875" customWidth="1" outlineLevel="1"/>
    <col min="8" max="8" width="50.28515625" customWidth="1" outlineLevel="1"/>
    <col min="9" max="9" width="11.28515625" customWidth="1" outlineLevel="1"/>
    <col min="10" max="10" width="21.140625" customWidth="1" outlineLevel="1"/>
    <col min="11" max="11" width="13.42578125" customWidth="1" outlineLevel="1"/>
    <col min="12" max="12" width="22.28515625" customWidth="1" outlineLevel="1"/>
    <col min="13" max="13" width="13.140625" customWidth="1"/>
    <col min="14" max="14" width="47.42578125" customWidth="1"/>
    <col min="15" max="15" width="12" customWidth="1"/>
    <col min="16" max="16" width="20.7109375" customWidth="1"/>
    <col min="17" max="17" width="12.85546875" customWidth="1"/>
    <col min="18" max="18" width="23" customWidth="1"/>
    <col min="19" max="19" width="22.85546875" customWidth="1"/>
    <col min="20" max="20" width="80.28515625" customWidth="1"/>
  </cols>
  <sheetData>
    <row r="1" spans="1:22" ht="26.25" x14ac:dyDescent="0.25">
      <c r="A1" s="1"/>
      <c r="B1" s="1"/>
      <c r="C1" s="1"/>
      <c r="D1" s="1"/>
      <c r="E1" s="1"/>
      <c r="F1" s="1"/>
      <c r="G1" s="1"/>
      <c r="H1" s="2"/>
      <c r="M1" s="1"/>
      <c r="N1" s="1"/>
      <c r="O1" s="1"/>
      <c r="P1" s="1"/>
      <c r="Q1" s="1"/>
      <c r="R1" s="1"/>
      <c r="S1" s="3" t="s">
        <v>0</v>
      </c>
      <c r="T1" s="3"/>
      <c r="U1" s="3"/>
      <c r="V1" s="3"/>
    </row>
    <row r="2" spans="1:22" ht="26.25" x14ac:dyDescent="0.25">
      <c r="A2" s="1"/>
      <c r="B2" s="1"/>
      <c r="C2" s="1"/>
      <c r="D2" s="1"/>
      <c r="E2" s="1"/>
      <c r="F2" s="1"/>
      <c r="G2" s="1"/>
      <c r="H2" s="2"/>
      <c r="M2" s="1"/>
      <c r="N2" s="1"/>
      <c r="O2" s="1"/>
      <c r="P2" s="1"/>
      <c r="Q2" s="1"/>
      <c r="R2" s="1"/>
      <c r="S2" s="3" t="s">
        <v>1</v>
      </c>
      <c r="T2" s="3"/>
      <c r="U2" s="3"/>
      <c r="V2" s="3"/>
    </row>
    <row r="3" spans="1:22" ht="26.25" x14ac:dyDescent="0.25">
      <c r="A3" s="1"/>
      <c r="B3" s="1"/>
      <c r="C3" s="1"/>
      <c r="D3" s="1"/>
      <c r="E3" s="1"/>
      <c r="F3" s="1"/>
      <c r="G3" s="1"/>
      <c r="H3" s="2"/>
      <c r="M3" s="1"/>
      <c r="N3" s="1"/>
      <c r="O3" s="1"/>
      <c r="P3" s="1"/>
      <c r="Q3" s="1"/>
      <c r="R3" s="1"/>
      <c r="S3" s="3" t="s">
        <v>2</v>
      </c>
      <c r="T3" s="3"/>
      <c r="U3" s="3"/>
      <c r="V3" s="3"/>
    </row>
    <row r="4" spans="1:22" ht="12.75" customHeight="1" x14ac:dyDescent="0.4">
      <c r="A4" s="1"/>
      <c r="B4" s="1"/>
      <c r="C4" s="1"/>
      <c r="D4" s="1"/>
      <c r="E4" s="1"/>
      <c r="F4" s="1"/>
      <c r="G4" s="1"/>
      <c r="H4" s="2"/>
      <c r="M4" s="1"/>
      <c r="N4" s="1"/>
      <c r="O4" s="1"/>
      <c r="P4" s="1"/>
      <c r="Q4" s="1"/>
      <c r="R4" s="1"/>
      <c r="S4" s="4"/>
      <c r="T4" s="4"/>
      <c r="U4" s="4"/>
      <c r="V4" s="4"/>
    </row>
    <row r="5" spans="1:22" ht="26.25" x14ac:dyDescent="0.4">
      <c r="A5" s="1"/>
      <c r="B5" s="1"/>
      <c r="C5" s="1"/>
      <c r="D5" s="1"/>
      <c r="E5" s="1"/>
      <c r="F5" s="1"/>
      <c r="G5" s="1"/>
      <c r="H5" s="5"/>
      <c r="M5" s="1"/>
      <c r="N5" s="1"/>
      <c r="O5" s="1"/>
      <c r="P5" s="1"/>
      <c r="Q5" s="1"/>
      <c r="R5" s="1"/>
      <c r="S5" s="6" t="s">
        <v>3</v>
      </c>
      <c r="T5" s="6"/>
      <c r="U5" s="6"/>
      <c r="V5" s="6"/>
    </row>
    <row r="6" spans="1:22" ht="25.5" x14ac:dyDescent="0.2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2" ht="25.5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ht="25.5" x14ac:dyDescent="0.25">
      <c r="A8" s="7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2" ht="25.5" x14ac:dyDescent="0.25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2" ht="25.5" x14ac:dyDescent="0.25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2" ht="26.25" x14ac:dyDescent="0.25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2" ht="26.25" x14ac:dyDescent="0.25">
      <c r="A12" s="3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2" ht="26.25" x14ac:dyDescent="0.25">
      <c r="A13" s="3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2" ht="26.25" x14ac:dyDescent="0.25">
      <c r="A14" s="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25.5" customHeight="1" x14ac:dyDescent="0.4">
      <c r="A15" s="9"/>
      <c r="B15" s="9"/>
      <c r="C15" s="9"/>
      <c r="D15" s="9"/>
      <c r="E15" s="9"/>
      <c r="F15" s="9"/>
      <c r="G15" s="10"/>
      <c r="H15" s="10"/>
      <c r="I15" s="10"/>
      <c r="J15" s="10"/>
      <c r="K15" s="10"/>
      <c r="L15" s="11"/>
      <c r="M15" s="11"/>
      <c r="N15" s="11"/>
      <c r="O15" s="11"/>
      <c r="P15" s="11"/>
      <c r="Q15" s="11"/>
      <c r="R15" s="11"/>
      <c r="S15" s="11"/>
      <c r="T15" s="12" t="s">
        <v>13</v>
      </c>
    </row>
    <row r="16" spans="1:22" ht="111.75" customHeight="1" x14ac:dyDescent="0.25">
      <c r="A16" s="13" t="s">
        <v>14</v>
      </c>
      <c r="B16" s="13" t="s">
        <v>15</v>
      </c>
      <c r="C16" s="13" t="s">
        <v>16</v>
      </c>
      <c r="D16" s="13" t="s">
        <v>17</v>
      </c>
      <c r="E16" s="13" t="s">
        <v>18</v>
      </c>
      <c r="F16" s="13"/>
      <c r="G16" s="14" t="s">
        <v>19</v>
      </c>
      <c r="H16" s="15"/>
      <c r="I16" s="15"/>
      <c r="J16" s="15"/>
      <c r="K16" s="15"/>
      <c r="L16" s="15"/>
      <c r="M16" s="14" t="s">
        <v>20</v>
      </c>
      <c r="N16" s="15"/>
      <c r="O16" s="15"/>
      <c r="P16" s="15"/>
      <c r="Q16" s="15"/>
      <c r="R16" s="15"/>
      <c r="S16" s="16" t="s">
        <v>21</v>
      </c>
      <c r="T16" s="13" t="s">
        <v>22</v>
      </c>
    </row>
    <row r="17" spans="1:21" ht="57.75" customHeight="1" x14ac:dyDescent="0.25">
      <c r="A17" s="13"/>
      <c r="B17" s="13"/>
      <c r="C17" s="13"/>
      <c r="D17" s="13"/>
      <c r="E17" s="13" t="s">
        <v>23</v>
      </c>
      <c r="F17" s="13" t="s">
        <v>24</v>
      </c>
      <c r="G17" s="16" t="s">
        <v>25</v>
      </c>
      <c r="H17" s="16" t="s">
        <v>26</v>
      </c>
      <c r="I17" s="16" t="s">
        <v>25</v>
      </c>
      <c r="J17" s="16" t="s">
        <v>27</v>
      </c>
      <c r="K17" s="16" t="s">
        <v>25</v>
      </c>
      <c r="L17" s="16" t="s">
        <v>28</v>
      </c>
      <c r="M17" s="16" t="s">
        <v>25</v>
      </c>
      <c r="N17" s="16" t="s">
        <v>26</v>
      </c>
      <c r="O17" s="16" t="s">
        <v>25</v>
      </c>
      <c r="P17" s="17" t="s">
        <v>27</v>
      </c>
      <c r="Q17" s="16" t="s">
        <v>29</v>
      </c>
      <c r="R17" s="16" t="s">
        <v>28</v>
      </c>
      <c r="S17" s="18"/>
      <c r="T17" s="13"/>
    </row>
    <row r="18" spans="1:21" ht="50.25" customHeight="1" x14ac:dyDescent="0.25">
      <c r="A18" s="13"/>
      <c r="B18" s="13"/>
      <c r="C18" s="13"/>
      <c r="D18" s="13"/>
      <c r="E18" s="13"/>
      <c r="F18" s="13"/>
      <c r="G18" s="19"/>
      <c r="H18" s="19"/>
      <c r="I18" s="19"/>
      <c r="J18" s="19"/>
      <c r="K18" s="19"/>
      <c r="L18" s="19"/>
      <c r="M18" s="19"/>
      <c r="N18" s="19"/>
      <c r="O18" s="19"/>
      <c r="P18" s="20" t="s">
        <v>30</v>
      </c>
      <c r="Q18" s="19"/>
      <c r="R18" s="19"/>
      <c r="S18" s="19"/>
      <c r="T18" s="13"/>
    </row>
    <row r="19" spans="1:21" ht="79.5" customHeight="1" x14ac:dyDescent="0.25">
      <c r="A19" s="20">
        <v>1</v>
      </c>
      <c r="B19" s="20" t="s">
        <v>31</v>
      </c>
      <c r="C19" s="16" t="s">
        <v>32</v>
      </c>
      <c r="D19" s="20" t="s">
        <v>33</v>
      </c>
      <c r="E19" s="20" t="s">
        <v>34</v>
      </c>
      <c r="F19" s="20" t="s">
        <v>35</v>
      </c>
      <c r="G19" s="20" t="s">
        <v>36</v>
      </c>
      <c r="H19" s="20" t="s">
        <v>37</v>
      </c>
      <c r="I19" s="20" t="s">
        <v>38</v>
      </c>
      <c r="J19" s="21">
        <v>169.29</v>
      </c>
      <c r="K19" s="20" t="s">
        <v>38</v>
      </c>
      <c r="L19" s="20" t="s">
        <v>39</v>
      </c>
      <c r="M19" s="20" t="s">
        <v>36</v>
      </c>
      <c r="N19" s="20" t="s">
        <v>37</v>
      </c>
      <c r="O19" s="20" t="s">
        <v>38</v>
      </c>
      <c r="P19" s="21">
        <v>169.29</v>
      </c>
      <c r="Q19" s="20" t="s">
        <v>38</v>
      </c>
      <c r="R19" s="20" t="s">
        <v>39</v>
      </c>
      <c r="S19" s="22">
        <f>P19-J19</f>
        <v>0</v>
      </c>
      <c r="T19" s="23"/>
      <c r="U19" s="24"/>
    </row>
    <row r="20" spans="1:21" ht="118.5" customHeight="1" x14ac:dyDescent="0.25">
      <c r="A20" s="20">
        <v>2</v>
      </c>
      <c r="B20" s="20" t="s">
        <v>40</v>
      </c>
      <c r="C20" s="18"/>
      <c r="D20" s="20" t="s">
        <v>33</v>
      </c>
      <c r="E20" s="20" t="s">
        <v>34</v>
      </c>
      <c r="F20" s="20" t="s">
        <v>41</v>
      </c>
      <c r="G20" s="20" t="s">
        <v>36</v>
      </c>
      <c r="H20" s="20" t="s">
        <v>42</v>
      </c>
      <c r="I20" s="20" t="s">
        <v>38</v>
      </c>
      <c r="J20" s="21">
        <v>295.92899999999997</v>
      </c>
      <c r="K20" s="20" t="s">
        <v>38</v>
      </c>
      <c r="L20" s="20" t="s">
        <v>39</v>
      </c>
      <c r="M20" s="20" t="s">
        <v>36</v>
      </c>
      <c r="N20" s="20" t="s">
        <v>42</v>
      </c>
      <c r="O20" s="20" t="s">
        <v>38</v>
      </c>
      <c r="P20" s="21">
        <v>298.84199999999998</v>
      </c>
      <c r="Q20" s="20" t="s">
        <v>38</v>
      </c>
      <c r="R20" s="20" t="s">
        <v>39</v>
      </c>
      <c r="S20" s="22">
        <f t="shared" ref="S20:S47" si="0">P20-J20</f>
        <v>2.9130000000000109</v>
      </c>
      <c r="T20" s="25" t="s">
        <v>43</v>
      </c>
      <c r="U20" s="24"/>
    </row>
    <row r="21" spans="1:21" ht="87" customHeight="1" x14ac:dyDescent="0.25">
      <c r="A21" s="20">
        <v>3</v>
      </c>
      <c r="B21" s="20" t="s">
        <v>44</v>
      </c>
      <c r="C21" s="18"/>
      <c r="D21" s="20" t="s">
        <v>44</v>
      </c>
      <c r="E21" s="20" t="s">
        <v>34</v>
      </c>
      <c r="F21" s="20" t="s">
        <v>41</v>
      </c>
      <c r="G21" s="20" t="s">
        <v>45</v>
      </c>
      <c r="H21" s="20" t="s">
        <v>44</v>
      </c>
      <c r="I21" s="20" t="s">
        <v>38</v>
      </c>
      <c r="J21" s="21">
        <v>15000</v>
      </c>
      <c r="K21" s="20" t="s">
        <v>38</v>
      </c>
      <c r="L21" s="20" t="s">
        <v>39</v>
      </c>
      <c r="M21" s="20" t="s">
        <v>45</v>
      </c>
      <c r="N21" s="20" t="s">
        <v>44</v>
      </c>
      <c r="O21" s="20" t="s">
        <v>38</v>
      </c>
      <c r="P21" s="21">
        <v>15000</v>
      </c>
      <c r="Q21" s="20" t="s">
        <v>38</v>
      </c>
      <c r="R21" s="20" t="s">
        <v>39</v>
      </c>
      <c r="S21" s="22">
        <f t="shared" si="0"/>
        <v>0</v>
      </c>
      <c r="T21" s="23"/>
      <c r="U21" s="24"/>
    </row>
    <row r="22" spans="1:21" ht="87" customHeight="1" x14ac:dyDescent="0.25">
      <c r="A22" s="20">
        <v>4</v>
      </c>
      <c r="B22" s="20" t="s">
        <v>46</v>
      </c>
      <c r="C22" s="18"/>
      <c r="D22" s="20" t="s">
        <v>46</v>
      </c>
      <c r="E22" s="20" t="s">
        <v>34</v>
      </c>
      <c r="F22" s="20" t="s">
        <v>47</v>
      </c>
      <c r="G22" s="20" t="s">
        <v>48</v>
      </c>
      <c r="H22" s="20" t="s">
        <v>46</v>
      </c>
      <c r="I22" s="20" t="s">
        <v>38</v>
      </c>
      <c r="J22" s="21"/>
      <c r="K22" s="20" t="s">
        <v>38</v>
      </c>
      <c r="L22" s="20" t="s">
        <v>39</v>
      </c>
      <c r="M22" s="20" t="s">
        <v>48</v>
      </c>
      <c r="N22" s="20" t="s">
        <v>46</v>
      </c>
      <c r="O22" s="20" t="s">
        <v>38</v>
      </c>
      <c r="P22" s="21"/>
      <c r="Q22" s="20" t="s">
        <v>38</v>
      </c>
      <c r="R22" s="20" t="s">
        <v>39</v>
      </c>
      <c r="S22" s="22">
        <f t="shared" si="0"/>
        <v>0</v>
      </c>
      <c r="T22" s="23"/>
      <c r="U22" s="24"/>
    </row>
    <row r="23" spans="1:21" ht="115.5" customHeight="1" x14ac:dyDescent="0.25">
      <c r="A23" s="20">
        <v>5</v>
      </c>
      <c r="B23" s="20" t="s">
        <v>49</v>
      </c>
      <c r="C23" s="18"/>
      <c r="D23" s="20" t="s">
        <v>49</v>
      </c>
      <c r="E23" s="20" t="s">
        <v>34</v>
      </c>
      <c r="F23" s="20" t="s">
        <v>41</v>
      </c>
      <c r="G23" s="20" t="s">
        <v>36</v>
      </c>
      <c r="H23" s="20" t="s">
        <v>50</v>
      </c>
      <c r="I23" s="20" t="s">
        <v>38</v>
      </c>
      <c r="J23" s="21">
        <v>2466.6429600000001</v>
      </c>
      <c r="K23" s="20" t="s">
        <v>38</v>
      </c>
      <c r="L23" s="20" t="s">
        <v>39</v>
      </c>
      <c r="M23" s="20" t="s">
        <v>36</v>
      </c>
      <c r="N23" s="20" t="s">
        <v>50</v>
      </c>
      <c r="O23" s="20" t="s">
        <v>38</v>
      </c>
      <c r="P23" s="21">
        <v>2466.6429600000001</v>
      </c>
      <c r="Q23" s="20" t="s">
        <v>38</v>
      </c>
      <c r="R23" s="20" t="s">
        <v>39</v>
      </c>
      <c r="S23" s="22">
        <f t="shared" si="0"/>
        <v>0</v>
      </c>
      <c r="T23" s="23"/>
      <c r="U23" s="24"/>
    </row>
    <row r="24" spans="1:21" ht="105" x14ac:dyDescent="0.25">
      <c r="A24" s="20">
        <v>6</v>
      </c>
      <c r="B24" s="20" t="s">
        <v>51</v>
      </c>
      <c r="C24" s="18"/>
      <c r="D24" s="20" t="s">
        <v>46</v>
      </c>
      <c r="E24" s="20" t="s">
        <v>34</v>
      </c>
      <c r="F24" s="20" t="s">
        <v>35</v>
      </c>
      <c r="G24" s="20" t="s">
        <v>36</v>
      </c>
      <c r="H24" s="20" t="s">
        <v>52</v>
      </c>
      <c r="I24" s="20" t="s">
        <v>38</v>
      </c>
      <c r="J24" s="21">
        <v>884.85</v>
      </c>
      <c r="K24" s="20" t="s">
        <v>38</v>
      </c>
      <c r="L24" s="20" t="s">
        <v>39</v>
      </c>
      <c r="M24" s="20" t="s">
        <v>36</v>
      </c>
      <c r="N24" s="20" t="s">
        <v>52</v>
      </c>
      <c r="O24" s="20" t="s">
        <v>38</v>
      </c>
      <c r="P24" s="21">
        <v>884.85</v>
      </c>
      <c r="Q24" s="20" t="s">
        <v>38</v>
      </c>
      <c r="R24" s="20" t="s">
        <v>39</v>
      </c>
      <c r="S24" s="22">
        <f t="shared" si="0"/>
        <v>0</v>
      </c>
      <c r="T24" s="23"/>
      <c r="U24" s="24"/>
    </row>
    <row r="25" spans="1:21" ht="52.5" x14ac:dyDescent="0.25">
      <c r="A25" s="20">
        <v>7</v>
      </c>
      <c r="B25" s="20" t="s">
        <v>53</v>
      </c>
      <c r="C25" s="18"/>
      <c r="D25" s="20" t="s">
        <v>54</v>
      </c>
      <c r="E25" s="20" t="s">
        <v>34</v>
      </c>
      <c r="F25" s="20" t="s">
        <v>34</v>
      </c>
      <c r="G25" s="20" t="s">
        <v>48</v>
      </c>
      <c r="H25" s="20"/>
      <c r="I25" s="20" t="s">
        <v>38</v>
      </c>
      <c r="J25" s="26"/>
      <c r="K25" s="20" t="s">
        <v>38</v>
      </c>
      <c r="L25" s="20" t="s">
        <v>39</v>
      </c>
      <c r="M25" s="20" t="s">
        <v>48</v>
      </c>
      <c r="N25" s="20"/>
      <c r="O25" s="20" t="s">
        <v>38</v>
      </c>
      <c r="P25" s="21"/>
      <c r="Q25" s="20" t="s">
        <v>38</v>
      </c>
      <c r="R25" s="20" t="s">
        <v>39</v>
      </c>
      <c r="S25" s="22">
        <f t="shared" si="0"/>
        <v>0</v>
      </c>
      <c r="T25" s="25"/>
      <c r="U25" s="24"/>
    </row>
    <row r="26" spans="1:21" s="27" customFormat="1" ht="52.5" x14ac:dyDescent="0.25">
      <c r="A26" s="20">
        <v>8</v>
      </c>
      <c r="B26" s="20" t="s">
        <v>55</v>
      </c>
      <c r="C26" s="18"/>
      <c r="D26" s="20" t="s">
        <v>54</v>
      </c>
      <c r="E26" s="20" t="s">
        <v>34</v>
      </c>
      <c r="F26" s="20" t="s">
        <v>47</v>
      </c>
      <c r="G26" s="20" t="s">
        <v>36</v>
      </c>
      <c r="H26" s="20" t="s">
        <v>56</v>
      </c>
      <c r="I26" s="20" t="s">
        <v>38</v>
      </c>
      <c r="J26" s="26">
        <v>289.28573999999998</v>
      </c>
      <c r="K26" s="20" t="s">
        <v>38</v>
      </c>
      <c r="L26" s="20" t="s">
        <v>39</v>
      </c>
      <c r="M26" s="20" t="s">
        <v>36</v>
      </c>
      <c r="N26" s="20" t="s">
        <v>56</v>
      </c>
      <c r="O26" s="20" t="s">
        <v>38</v>
      </c>
      <c r="P26" s="26">
        <v>410.75891999999999</v>
      </c>
      <c r="Q26" s="20" t="s">
        <v>38</v>
      </c>
      <c r="R26" s="20" t="s">
        <v>39</v>
      </c>
      <c r="S26" s="22">
        <f t="shared" si="0"/>
        <v>121.47318000000001</v>
      </c>
      <c r="T26" s="25" t="s">
        <v>43</v>
      </c>
    </row>
    <row r="27" spans="1:21" ht="52.5" x14ac:dyDescent="0.35">
      <c r="A27" s="20">
        <v>9</v>
      </c>
      <c r="B27" s="20" t="s">
        <v>57</v>
      </c>
      <c r="C27" s="18"/>
      <c r="D27" s="20" t="s">
        <v>54</v>
      </c>
      <c r="E27" s="20" t="s">
        <v>34</v>
      </c>
      <c r="F27" s="20" t="s">
        <v>47</v>
      </c>
      <c r="G27" s="28" t="s">
        <v>36</v>
      </c>
      <c r="H27" s="28" t="s">
        <v>58</v>
      </c>
      <c r="I27" s="20" t="s">
        <v>38</v>
      </c>
      <c r="J27" s="28">
        <v>40.178570000000001</v>
      </c>
      <c r="K27" s="20" t="s">
        <v>38</v>
      </c>
      <c r="L27" s="20" t="s">
        <v>39</v>
      </c>
      <c r="M27" s="28" t="s">
        <v>36</v>
      </c>
      <c r="N27" s="29" t="s">
        <v>58</v>
      </c>
      <c r="O27" s="20" t="s">
        <v>38</v>
      </c>
      <c r="P27" s="28">
        <v>40.178570000000001</v>
      </c>
      <c r="Q27" s="20" t="s">
        <v>38</v>
      </c>
      <c r="R27" s="20" t="s">
        <v>39</v>
      </c>
      <c r="S27" s="22">
        <f t="shared" si="0"/>
        <v>0</v>
      </c>
      <c r="T27" s="30"/>
    </row>
    <row r="28" spans="1:21" ht="52.5" x14ac:dyDescent="0.35">
      <c r="A28" s="20">
        <v>10</v>
      </c>
      <c r="B28" s="20" t="s">
        <v>59</v>
      </c>
      <c r="C28" s="18"/>
      <c r="D28" s="20" t="s">
        <v>54</v>
      </c>
      <c r="E28" s="20" t="s">
        <v>34</v>
      </c>
      <c r="F28" s="20" t="s">
        <v>47</v>
      </c>
      <c r="G28" s="28" t="s">
        <v>36</v>
      </c>
      <c r="H28" s="28" t="s">
        <v>60</v>
      </c>
      <c r="I28" s="20" t="s">
        <v>38</v>
      </c>
      <c r="J28" s="28">
        <v>97.714286999999999</v>
      </c>
      <c r="K28" s="20" t="s">
        <v>38</v>
      </c>
      <c r="L28" s="20" t="s">
        <v>39</v>
      </c>
      <c r="M28" s="28" t="s">
        <v>36</v>
      </c>
      <c r="N28" s="29" t="s">
        <v>60</v>
      </c>
      <c r="O28" s="20" t="s">
        <v>38</v>
      </c>
      <c r="P28" s="28">
        <v>97.714259999999996</v>
      </c>
      <c r="Q28" s="20" t="s">
        <v>38</v>
      </c>
      <c r="R28" s="20" t="s">
        <v>39</v>
      </c>
      <c r="S28" s="22">
        <f t="shared" si="0"/>
        <v>-2.7000000002885827E-5</v>
      </c>
      <c r="T28" s="30"/>
    </row>
    <row r="29" spans="1:21" ht="52.5" x14ac:dyDescent="0.35">
      <c r="A29" s="20">
        <v>11</v>
      </c>
      <c r="B29" s="20" t="s">
        <v>61</v>
      </c>
      <c r="C29" s="18"/>
      <c r="D29" s="20" t="s">
        <v>54</v>
      </c>
      <c r="E29" s="20" t="s">
        <v>34</v>
      </c>
      <c r="F29" s="20" t="s">
        <v>47</v>
      </c>
      <c r="G29" s="28" t="s">
        <v>36</v>
      </c>
      <c r="H29" s="28" t="s">
        <v>62</v>
      </c>
      <c r="I29" s="20" t="s">
        <v>38</v>
      </c>
      <c r="J29" s="28">
        <v>154.723218</v>
      </c>
      <c r="K29" s="20" t="s">
        <v>38</v>
      </c>
      <c r="L29" s="20" t="s">
        <v>39</v>
      </c>
      <c r="M29" s="28" t="s">
        <v>36</v>
      </c>
      <c r="N29" s="29" t="s">
        <v>62</v>
      </c>
      <c r="O29" s="20" t="s">
        <v>38</v>
      </c>
      <c r="P29" s="31">
        <v>154.72327000000001</v>
      </c>
      <c r="Q29" s="20" t="s">
        <v>38</v>
      </c>
      <c r="R29" s="20" t="s">
        <v>39</v>
      </c>
      <c r="S29" s="22">
        <f t="shared" si="0"/>
        <v>5.2000000010821168E-5</v>
      </c>
      <c r="T29" s="30"/>
    </row>
    <row r="30" spans="1:21" s="34" customFormat="1" ht="43.5" customHeight="1" x14ac:dyDescent="0.4">
      <c r="A30" s="20">
        <v>12</v>
      </c>
      <c r="B30" s="32" t="s">
        <v>63</v>
      </c>
      <c r="C30" s="18"/>
      <c r="D30" s="20" t="s">
        <v>54</v>
      </c>
      <c r="E30" s="20" t="s">
        <v>34</v>
      </c>
      <c r="F30" s="20" t="s">
        <v>47</v>
      </c>
      <c r="G30" s="28" t="s">
        <v>36</v>
      </c>
      <c r="H30" s="28" t="s">
        <v>64</v>
      </c>
      <c r="I30" s="20" t="s">
        <v>38</v>
      </c>
      <c r="J30" s="28">
        <v>60.321432000000001</v>
      </c>
      <c r="K30" s="20" t="s">
        <v>38</v>
      </c>
      <c r="L30" s="20" t="s">
        <v>39</v>
      </c>
      <c r="M30" s="28" t="s">
        <v>36</v>
      </c>
      <c r="N30" s="29" t="s">
        <v>64</v>
      </c>
      <c r="O30" s="20" t="s">
        <v>38</v>
      </c>
      <c r="P30" s="28">
        <v>60.321440000000003</v>
      </c>
      <c r="Q30" s="20" t="s">
        <v>38</v>
      </c>
      <c r="R30" s="20" t="s">
        <v>39</v>
      </c>
      <c r="S30" s="22">
        <f t="shared" si="0"/>
        <v>8.0000000011182237E-6</v>
      </c>
      <c r="T30" s="33"/>
    </row>
    <row r="31" spans="1:21" ht="42" customHeight="1" x14ac:dyDescent="0.4">
      <c r="A31" s="20">
        <v>13</v>
      </c>
      <c r="B31" s="32" t="s">
        <v>65</v>
      </c>
      <c r="C31" s="18"/>
      <c r="D31" s="32" t="s">
        <v>66</v>
      </c>
      <c r="E31" s="20" t="s">
        <v>34</v>
      </c>
      <c r="F31" s="35"/>
      <c r="G31" s="28" t="s">
        <v>36</v>
      </c>
      <c r="H31" s="28">
        <v>7</v>
      </c>
      <c r="I31" s="20" t="s">
        <v>38</v>
      </c>
      <c r="J31" s="28"/>
      <c r="K31" s="20" t="s">
        <v>38</v>
      </c>
      <c r="L31" s="20" t="s">
        <v>39</v>
      </c>
      <c r="M31" s="28" t="s">
        <v>36</v>
      </c>
      <c r="N31" s="29">
        <v>7</v>
      </c>
      <c r="O31" s="20" t="s">
        <v>38</v>
      </c>
      <c r="P31" s="28"/>
      <c r="Q31" s="20" t="s">
        <v>38</v>
      </c>
      <c r="R31" s="20" t="s">
        <v>39</v>
      </c>
      <c r="S31" s="22">
        <f t="shared" si="0"/>
        <v>0</v>
      </c>
      <c r="T31" s="30"/>
    </row>
    <row r="32" spans="1:21" ht="76.5" customHeight="1" x14ac:dyDescent="0.4">
      <c r="A32" s="20">
        <v>14</v>
      </c>
      <c r="B32" s="32" t="s">
        <v>67</v>
      </c>
      <c r="C32" s="18"/>
      <c r="D32" s="32" t="s">
        <v>68</v>
      </c>
      <c r="E32" s="20" t="s">
        <v>34</v>
      </c>
      <c r="F32" s="20" t="s">
        <v>47</v>
      </c>
      <c r="G32" s="28" t="s">
        <v>36</v>
      </c>
      <c r="H32" s="29" t="s">
        <v>67</v>
      </c>
      <c r="I32" s="20" t="s">
        <v>38</v>
      </c>
      <c r="J32" s="28">
        <v>212</v>
      </c>
      <c r="K32" s="20" t="s">
        <v>38</v>
      </c>
      <c r="L32" s="20" t="s">
        <v>39</v>
      </c>
      <c r="M32" s="28" t="s">
        <v>36</v>
      </c>
      <c r="N32" s="29" t="s">
        <v>67</v>
      </c>
      <c r="O32" s="20" t="s">
        <v>38</v>
      </c>
      <c r="P32" s="28">
        <v>212</v>
      </c>
      <c r="Q32" s="20" t="s">
        <v>38</v>
      </c>
      <c r="R32" s="20" t="s">
        <v>39</v>
      </c>
      <c r="S32" s="22">
        <f t="shared" si="0"/>
        <v>0</v>
      </c>
      <c r="T32" s="35"/>
    </row>
    <row r="33" spans="1:23" ht="76.5" customHeight="1" x14ac:dyDescent="0.4">
      <c r="A33" s="20">
        <v>15</v>
      </c>
      <c r="B33" s="32" t="s">
        <v>69</v>
      </c>
      <c r="C33" s="18"/>
      <c r="D33" s="32" t="s">
        <v>68</v>
      </c>
      <c r="E33" s="20" t="s">
        <v>34</v>
      </c>
      <c r="F33" s="20" t="s">
        <v>47</v>
      </c>
      <c r="G33" s="28" t="s">
        <v>36</v>
      </c>
      <c r="H33" s="29" t="s">
        <v>69</v>
      </c>
      <c r="I33" s="20" t="s">
        <v>38</v>
      </c>
      <c r="J33" s="28">
        <v>72</v>
      </c>
      <c r="K33" s="20" t="s">
        <v>38</v>
      </c>
      <c r="L33" s="20" t="s">
        <v>39</v>
      </c>
      <c r="M33" s="28" t="s">
        <v>36</v>
      </c>
      <c r="N33" s="29" t="s">
        <v>69</v>
      </c>
      <c r="O33" s="20" t="s">
        <v>38</v>
      </c>
      <c r="P33" s="28">
        <v>72</v>
      </c>
      <c r="Q33" s="20" t="s">
        <v>38</v>
      </c>
      <c r="R33" s="20" t="s">
        <v>39</v>
      </c>
      <c r="S33" s="22">
        <f t="shared" si="0"/>
        <v>0</v>
      </c>
      <c r="T33" s="35"/>
    </row>
    <row r="34" spans="1:23" ht="76.5" customHeight="1" x14ac:dyDescent="0.4">
      <c r="A34" s="20">
        <v>16</v>
      </c>
      <c r="B34" s="32" t="s">
        <v>70</v>
      </c>
      <c r="C34" s="18"/>
      <c r="D34" s="32" t="s">
        <v>68</v>
      </c>
      <c r="E34" s="20" t="s">
        <v>34</v>
      </c>
      <c r="F34" s="20" t="s">
        <v>47</v>
      </c>
      <c r="G34" s="28" t="s">
        <v>36</v>
      </c>
      <c r="H34" s="29" t="s">
        <v>70</v>
      </c>
      <c r="I34" s="20" t="s">
        <v>38</v>
      </c>
      <c r="J34" s="28">
        <v>76</v>
      </c>
      <c r="K34" s="20" t="s">
        <v>38</v>
      </c>
      <c r="L34" s="20" t="s">
        <v>39</v>
      </c>
      <c r="M34" s="28" t="s">
        <v>36</v>
      </c>
      <c r="N34" s="29" t="s">
        <v>70</v>
      </c>
      <c r="O34" s="20" t="s">
        <v>38</v>
      </c>
      <c r="P34" s="28">
        <v>76</v>
      </c>
      <c r="Q34" s="20" t="s">
        <v>38</v>
      </c>
      <c r="R34" s="20" t="s">
        <v>39</v>
      </c>
      <c r="S34" s="22">
        <f t="shared" si="0"/>
        <v>0</v>
      </c>
      <c r="T34" s="35"/>
    </row>
    <row r="35" spans="1:23" ht="76.5" customHeight="1" x14ac:dyDescent="0.4">
      <c r="A35" s="20">
        <v>17</v>
      </c>
      <c r="B35" s="32" t="s">
        <v>71</v>
      </c>
      <c r="C35" s="18"/>
      <c r="D35" s="32" t="s">
        <v>68</v>
      </c>
      <c r="E35" s="20" t="s">
        <v>34</v>
      </c>
      <c r="F35" s="20" t="s">
        <v>47</v>
      </c>
      <c r="G35" s="28" t="s">
        <v>36</v>
      </c>
      <c r="H35" s="29" t="s">
        <v>71</v>
      </c>
      <c r="I35" s="20" t="s">
        <v>38</v>
      </c>
      <c r="J35" s="28">
        <v>84</v>
      </c>
      <c r="K35" s="20" t="s">
        <v>38</v>
      </c>
      <c r="L35" s="20" t="s">
        <v>39</v>
      </c>
      <c r="M35" s="28" t="s">
        <v>36</v>
      </c>
      <c r="N35" s="29" t="s">
        <v>71</v>
      </c>
      <c r="O35" s="20" t="s">
        <v>38</v>
      </c>
      <c r="P35" s="28">
        <v>84</v>
      </c>
      <c r="Q35" s="20" t="s">
        <v>38</v>
      </c>
      <c r="R35" s="20" t="s">
        <v>39</v>
      </c>
      <c r="S35" s="22">
        <f t="shared" si="0"/>
        <v>0</v>
      </c>
      <c r="T35" s="35"/>
    </row>
    <row r="36" spans="1:23" ht="76.5" customHeight="1" x14ac:dyDescent="0.4">
      <c r="A36" s="20">
        <v>18</v>
      </c>
      <c r="B36" s="32" t="s">
        <v>72</v>
      </c>
      <c r="C36" s="18"/>
      <c r="D36" s="32" t="s">
        <v>68</v>
      </c>
      <c r="E36" s="20" t="s">
        <v>34</v>
      </c>
      <c r="F36" s="20" t="s">
        <v>47</v>
      </c>
      <c r="G36" s="28" t="s">
        <v>36</v>
      </c>
      <c r="H36" s="29" t="s">
        <v>72</v>
      </c>
      <c r="I36" s="20" t="s">
        <v>38</v>
      </c>
      <c r="J36" s="28">
        <v>234</v>
      </c>
      <c r="K36" s="20" t="s">
        <v>38</v>
      </c>
      <c r="L36" s="20" t="s">
        <v>39</v>
      </c>
      <c r="M36" s="28" t="s">
        <v>36</v>
      </c>
      <c r="N36" s="29" t="s">
        <v>72</v>
      </c>
      <c r="O36" s="20" t="s">
        <v>38</v>
      </c>
      <c r="P36" s="28">
        <v>234</v>
      </c>
      <c r="Q36" s="20" t="s">
        <v>38</v>
      </c>
      <c r="R36" s="20" t="s">
        <v>39</v>
      </c>
      <c r="S36" s="22">
        <f t="shared" si="0"/>
        <v>0</v>
      </c>
      <c r="T36" s="35"/>
    </row>
    <row r="37" spans="1:23" ht="76.5" customHeight="1" x14ac:dyDescent="0.4">
      <c r="A37" s="20">
        <v>19</v>
      </c>
      <c r="B37" s="32" t="s">
        <v>73</v>
      </c>
      <c r="C37" s="18"/>
      <c r="D37" s="32" t="s">
        <v>68</v>
      </c>
      <c r="E37" s="20" t="s">
        <v>34</v>
      </c>
      <c r="F37" s="20" t="s">
        <v>47</v>
      </c>
      <c r="G37" s="28" t="s">
        <v>36</v>
      </c>
      <c r="H37" s="29" t="s">
        <v>73</v>
      </c>
      <c r="I37" s="20" t="s">
        <v>38</v>
      </c>
      <c r="J37" s="28">
        <v>222</v>
      </c>
      <c r="K37" s="20" t="s">
        <v>38</v>
      </c>
      <c r="L37" s="20" t="s">
        <v>39</v>
      </c>
      <c r="M37" s="28" t="s">
        <v>36</v>
      </c>
      <c r="N37" s="29" t="s">
        <v>73</v>
      </c>
      <c r="O37" s="20" t="s">
        <v>38</v>
      </c>
      <c r="P37" s="28">
        <v>222</v>
      </c>
      <c r="Q37" s="20" t="s">
        <v>38</v>
      </c>
      <c r="R37" s="20" t="s">
        <v>39</v>
      </c>
      <c r="S37" s="22">
        <f t="shared" si="0"/>
        <v>0</v>
      </c>
      <c r="T37" s="35"/>
    </row>
    <row r="38" spans="1:23" ht="76.5" customHeight="1" x14ac:dyDescent="0.4">
      <c r="A38" s="20">
        <v>20</v>
      </c>
      <c r="B38" s="32" t="s">
        <v>74</v>
      </c>
      <c r="C38" s="18"/>
      <c r="D38" s="32" t="s">
        <v>68</v>
      </c>
      <c r="E38" s="20" t="s">
        <v>34</v>
      </c>
      <c r="F38" s="20" t="s">
        <v>47</v>
      </c>
      <c r="G38" s="28" t="s">
        <v>36</v>
      </c>
      <c r="H38" s="29" t="s">
        <v>74</v>
      </c>
      <c r="I38" s="20" t="s">
        <v>38</v>
      </c>
      <c r="J38" s="28">
        <v>404</v>
      </c>
      <c r="K38" s="20" t="s">
        <v>38</v>
      </c>
      <c r="L38" s="20" t="s">
        <v>39</v>
      </c>
      <c r="M38" s="28" t="s">
        <v>36</v>
      </c>
      <c r="N38" s="29" t="s">
        <v>74</v>
      </c>
      <c r="O38" s="20" t="s">
        <v>38</v>
      </c>
      <c r="P38" s="28">
        <v>404</v>
      </c>
      <c r="Q38" s="20" t="s">
        <v>38</v>
      </c>
      <c r="R38" s="20" t="s">
        <v>39</v>
      </c>
      <c r="S38" s="22">
        <f t="shared" si="0"/>
        <v>0</v>
      </c>
      <c r="T38" s="35"/>
    </row>
    <row r="39" spans="1:23" ht="76.5" customHeight="1" x14ac:dyDescent="0.4">
      <c r="A39" s="20">
        <v>21</v>
      </c>
      <c r="B39" s="32" t="s">
        <v>75</v>
      </c>
      <c r="C39" s="18"/>
      <c r="D39" s="32" t="s">
        <v>76</v>
      </c>
      <c r="E39" s="20" t="s">
        <v>34</v>
      </c>
      <c r="F39" s="20" t="s">
        <v>47</v>
      </c>
      <c r="G39" s="28" t="s">
        <v>36</v>
      </c>
      <c r="H39" s="29" t="s">
        <v>77</v>
      </c>
      <c r="I39" s="20" t="s">
        <v>38</v>
      </c>
      <c r="J39" s="28">
        <v>591.98</v>
      </c>
      <c r="K39" s="20" t="s">
        <v>38</v>
      </c>
      <c r="L39" s="20" t="s">
        <v>39</v>
      </c>
      <c r="M39" s="28" t="s">
        <v>36</v>
      </c>
      <c r="N39" s="29" t="s">
        <v>77</v>
      </c>
      <c r="O39" s="20" t="s">
        <v>38</v>
      </c>
      <c r="P39" s="28">
        <v>650</v>
      </c>
      <c r="Q39" s="20" t="s">
        <v>38</v>
      </c>
      <c r="R39" s="20" t="s">
        <v>39</v>
      </c>
      <c r="S39" s="22">
        <f t="shared" si="0"/>
        <v>58.019999999999982</v>
      </c>
      <c r="T39" s="25" t="s">
        <v>43</v>
      </c>
    </row>
    <row r="40" spans="1:23" ht="51" customHeight="1" x14ac:dyDescent="0.4">
      <c r="A40" s="20">
        <v>22</v>
      </c>
      <c r="B40" s="32" t="s">
        <v>78</v>
      </c>
      <c r="C40" s="18"/>
      <c r="D40" s="32" t="s">
        <v>79</v>
      </c>
      <c r="E40" s="20" t="s">
        <v>34</v>
      </c>
      <c r="F40" s="20" t="s">
        <v>35</v>
      </c>
      <c r="G40" s="28" t="s">
        <v>36</v>
      </c>
      <c r="H40" s="28" t="s">
        <v>80</v>
      </c>
      <c r="I40" s="20" t="s">
        <v>38</v>
      </c>
      <c r="J40" s="28">
        <v>1168.5</v>
      </c>
      <c r="K40" s="20" t="s">
        <v>38</v>
      </c>
      <c r="L40" s="20" t="s">
        <v>39</v>
      </c>
      <c r="M40" s="28" t="s">
        <v>36</v>
      </c>
      <c r="N40" s="29" t="s">
        <v>80</v>
      </c>
      <c r="O40" s="20" t="s">
        <v>38</v>
      </c>
      <c r="P40" s="28">
        <v>1168.5</v>
      </c>
      <c r="Q40" s="20" t="s">
        <v>38</v>
      </c>
      <c r="R40" s="20" t="s">
        <v>39</v>
      </c>
      <c r="S40" s="22">
        <f t="shared" si="0"/>
        <v>0</v>
      </c>
      <c r="T40" s="35"/>
    </row>
    <row r="41" spans="1:23" ht="51" customHeight="1" x14ac:dyDescent="0.4">
      <c r="A41" s="20">
        <v>23</v>
      </c>
      <c r="B41" s="32" t="s">
        <v>81</v>
      </c>
      <c r="C41" s="18"/>
      <c r="D41" s="32" t="s">
        <v>81</v>
      </c>
      <c r="E41" s="20" t="s">
        <v>34</v>
      </c>
      <c r="F41" s="20" t="s">
        <v>35</v>
      </c>
      <c r="G41" s="28" t="s">
        <v>36</v>
      </c>
      <c r="H41" s="28" t="s">
        <v>81</v>
      </c>
      <c r="I41" s="20" t="s">
        <v>38</v>
      </c>
      <c r="J41" s="28">
        <v>751.23</v>
      </c>
      <c r="K41" s="20" t="s">
        <v>38</v>
      </c>
      <c r="L41" s="20" t="s">
        <v>39</v>
      </c>
      <c r="M41" s="28" t="s">
        <v>36</v>
      </c>
      <c r="N41" s="29" t="s">
        <v>81</v>
      </c>
      <c r="O41" s="20" t="s">
        <v>38</v>
      </c>
      <c r="P41" s="28">
        <v>751.23</v>
      </c>
      <c r="Q41" s="20" t="s">
        <v>38</v>
      </c>
      <c r="R41" s="20" t="s">
        <v>39</v>
      </c>
      <c r="S41" s="22">
        <f t="shared" si="0"/>
        <v>0</v>
      </c>
      <c r="T41" s="35"/>
    </row>
    <row r="42" spans="1:23" ht="51" customHeight="1" x14ac:dyDescent="0.4">
      <c r="A42" s="20">
        <v>24</v>
      </c>
      <c r="B42" s="32" t="s">
        <v>82</v>
      </c>
      <c r="C42" s="18"/>
      <c r="D42" s="32" t="s">
        <v>83</v>
      </c>
      <c r="E42" s="20" t="s">
        <v>34</v>
      </c>
      <c r="F42" s="20" t="s">
        <v>35</v>
      </c>
      <c r="G42" s="28" t="s">
        <v>36</v>
      </c>
      <c r="H42" s="28" t="s">
        <v>84</v>
      </c>
      <c r="I42" s="20" t="s">
        <v>38</v>
      </c>
      <c r="J42" s="28">
        <v>269.84999999999997</v>
      </c>
      <c r="K42" s="20" t="s">
        <v>38</v>
      </c>
      <c r="L42" s="20" t="s">
        <v>39</v>
      </c>
      <c r="M42" s="28" t="s">
        <v>36</v>
      </c>
      <c r="N42" s="29" t="s">
        <v>84</v>
      </c>
      <c r="O42" s="20" t="s">
        <v>38</v>
      </c>
      <c r="P42" s="28">
        <v>485.72999999999996</v>
      </c>
      <c r="Q42" s="20" t="s">
        <v>38</v>
      </c>
      <c r="R42" s="20" t="s">
        <v>39</v>
      </c>
      <c r="S42" s="22">
        <f t="shared" si="0"/>
        <v>215.88</v>
      </c>
      <c r="T42" s="25" t="s">
        <v>43</v>
      </c>
      <c r="V42" s="36">
        <f>467.74+17.99</f>
        <v>485.73</v>
      </c>
      <c r="W42" s="36" t="s">
        <v>85</v>
      </c>
    </row>
    <row r="43" spans="1:23" ht="51" customHeight="1" x14ac:dyDescent="0.4">
      <c r="A43" s="20">
        <v>25</v>
      </c>
      <c r="B43" s="32" t="s">
        <v>86</v>
      </c>
      <c r="C43" s="18"/>
      <c r="D43" s="32" t="s">
        <v>87</v>
      </c>
      <c r="E43" s="20" t="s">
        <v>34</v>
      </c>
      <c r="F43" s="20" t="s">
        <v>35</v>
      </c>
      <c r="G43" s="28" t="s">
        <v>36</v>
      </c>
      <c r="H43" s="28" t="s">
        <v>88</v>
      </c>
      <c r="I43" s="20" t="s">
        <v>38</v>
      </c>
      <c r="J43" s="28">
        <v>2158</v>
      </c>
      <c r="K43" s="20" t="s">
        <v>38</v>
      </c>
      <c r="L43" s="20" t="s">
        <v>39</v>
      </c>
      <c r="M43" s="28" t="s">
        <v>36</v>
      </c>
      <c r="N43" s="29" t="s">
        <v>88</v>
      </c>
      <c r="O43" s="20" t="s">
        <v>38</v>
      </c>
      <c r="P43" s="28">
        <v>2158</v>
      </c>
      <c r="Q43" s="20" t="s">
        <v>38</v>
      </c>
      <c r="R43" s="20" t="s">
        <v>39</v>
      </c>
      <c r="S43" s="22">
        <f t="shared" si="0"/>
        <v>0</v>
      </c>
      <c r="T43" s="35"/>
    </row>
    <row r="44" spans="1:23" ht="51" customHeight="1" x14ac:dyDescent="0.4">
      <c r="A44" s="20">
        <v>26</v>
      </c>
      <c r="B44" s="32" t="s">
        <v>89</v>
      </c>
      <c r="C44" s="18"/>
      <c r="D44" s="32" t="s">
        <v>90</v>
      </c>
      <c r="E44" s="20" t="s">
        <v>34</v>
      </c>
      <c r="F44" s="20" t="s">
        <v>41</v>
      </c>
      <c r="G44" s="28" t="s">
        <v>36</v>
      </c>
      <c r="H44" s="29" t="s">
        <v>89</v>
      </c>
      <c r="I44" s="20" t="s">
        <v>38</v>
      </c>
      <c r="J44" s="28">
        <v>280.70535999999998</v>
      </c>
      <c r="K44" s="20" t="s">
        <v>38</v>
      </c>
      <c r="L44" s="20" t="s">
        <v>39</v>
      </c>
      <c r="M44" s="28" t="s">
        <v>36</v>
      </c>
      <c r="N44" s="29" t="s">
        <v>89</v>
      </c>
      <c r="O44" s="20" t="s">
        <v>38</v>
      </c>
      <c r="P44" s="28">
        <v>280.70535999999998</v>
      </c>
      <c r="Q44" s="20" t="s">
        <v>38</v>
      </c>
      <c r="R44" s="20" t="s">
        <v>39</v>
      </c>
      <c r="S44" s="22">
        <f t="shared" si="0"/>
        <v>0</v>
      </c>
      <c r="T44" s="35"/>
    </row>
    <row r="45" spans="1:23" ht="51" customHeight="1" x14ac:dyDescent="0.4">
      <c r="A45" s="20">
        <v>27</v>
      </c>
      <c r="B45" s="32" t="s">
        <v>91</v>
      </c>
      <c r="C45" s="18"/>
      <c r="D45" s="32" t="s">
        <v>92</v>
      </c>
      <c r="E45" s="20" t="s">
        <v>34</v>
      </c>
      <c r="F45" s="20" t="s">
        <v>41</v>
      </c>
      <c r="G45" s="28" t="s">
        <v>36</v>
      </c>
      <c r="H45" s="29" t="s">
        <v>91</v>
      </c>
      <c r="I45" s="20" t="s">
        <v>38</v>
      </c>
      <c r="J45" s="28">
        <v>1160</v>
      </c>
      <c r="K45" s="20" t="s">
        <v>38</v>
      </c>
      <c r="L45" s="20" t="s">
        <v>39</v>
      </c>
      <c r="M45" s="28" t="s">
        <v>36</v>
      </c>
      <c r="N45" s="29" t="s">
        <v>91</v>
      </c>
      <c r="O45" s="20" t="s">
        <v>38</v>
      </c>
      <c r="P45" s="28">
        <v>1160</v>
      </c>
      <c r="Q45" s="20" t="s">
        <v>38</v>
      </c>
      <c r="R45" s="20" t="s">
        <v>39</v>
      </c>
      <c r="S45" s="22">
        <f t="shared" si="0"/>
        <v>0</v>
      </c>
      <c r="T45" s="35"/>
    </row>
    <row r="46" spans="1:23" ht="51" customHeight="1" x14ac:dyDescent="0.4">
      <c r="A46" s="20">
        <v>28</v>
      </c>
      <c r="B46" s="32" t="s">
        <v>93</v>
      </c>
      <c r="C46" s="18"/>
      <c r="D46" s="32" t="s">
        <v>94</v>
      </c>
      <c r="E46" s="20" t="s">
        <v>34</v>
      </c>
      <c r="F46" s="20" t="s">
        <v>41</v>
      </c>
      <c r="G46" s="28" t="s">
        <v>36</v>
      </c>
      <c r="H46" s="29" t="s">
        <v>95</v>
      </c>
      <c r="I46" s="20" t="s">
        <v>38</v>
      </c>
      <c r="J46" s="28">
        <v>691.6</v>
      </c>
      <c r="K46" s="20" t="s">
        <v>38</v>
      </c>
      <c r="L46" s="20" t="s">
        <v>39</v>
      </c>
      <c r="M46" s="28" t="s">
        <v>36</v>
      </c>
      <c r="N46" s="29" t="s">
        <v>95</v>
      </c>
      <c r="O46" s="20" t="s">
        <v>38</v>
      </c>
      <c r="P46" s="28">
        <v>691.6</v>
      </c>
      <c r="Q46" s="20" t="s">
        <v>38</v>
      </c>
      <c r="R46" s="20" t="s">
        <v>39</v>
      </c>
      <c r="S46" s="22">
        <f t="shared" si="0"/>
        <v>0</v>
      </c>
      <c r="T46" s="35"/>
    </row>
    <row r="47" spans="1:23" ht="51" customHeight="1" x14ac:dyDescent="0.4">
      <c r="A47" s="20">
        <v>29</v>
      </c>
      <c r="B47" s="32" t="s">
        <v>96</v>
      </c>
      <c r="C47" s="18"/>
      <c r="D47" s="32" t="s">
        <v>97</v>
      </c>
      <c r="E47" s="20" t="s">
        <v>34</v>
      </c>
      <c r="F47" s="20" t="s">
        <v>41</v>
      </c>
      <c r="G47" s="28" t="s">
        <v>36</v>
      </c>
      <c r="H47" s="28" t="s">
        <v>98</v>
      </c>
      <c r="I47" s="20" t="s">
        <v>38</v>
      </c>
      <c r="J47" s="28">
        <v>152.20000000000002</v>
      </c>
      <c r="K47" s="20" t="s">
        <v>38</v>
      </c>
      <c r="L47" s="20" t="s">
        <v>39</v>
      </c>
      <c r="M47" s="28" t="s">
        <v>36</v>
      </c>
      <c r="N47" s="29" t="s">
        <v>98</v>
      </c>
      <c r="O47" s="20" t="s">
        <v>38</v>
      </c>
      <c r="P47" s="28">
        <v>380.5</v>
      </c>
      <c r="Q47" s="20" t="s">
        <v>38</v>
      </c>
      <c r="R47" s="20" t="s">
        <v>39</v>
      </c>
      <c r="S47" s="22">
        <f t="shared" si="0"/>
        <v>228.29999999999998</v>
      </c>
      <c r="T47" s="25" t="s">
        <v>43</v>
      </c>
    </row>
    <row r="48" spans="1:23" ht="150" customHeight="1" x14ac:dyDescent="0.25">
      <c r="A48" s="20">
        <v>30</v>
      </c>
      <c r="B48" s="37" t="s">
        <v>99</v>
      </c>
      <c r="C48" s="19"/>
      <c r="D48" s="20" t="s">
        <v>99</v>
      </c>
      <c r="E48" s="20" t="s">
        <v>34</v>
      </c>
      <c r="F48" s="20" t="s">
        <v>34</v>
      </c>
      <c r="G48" s="20" t="s">
        <v>34</v>
      </c>
      <c r="H48" s="20" t="s">
        <v>34</v>
      </c>
      <c r="I48" s="20" t="s">
        <v>34</v>
      </c>
      <c r="J48" s="26"/>
      <c r="K48" s="20" t="s">
        <v>34</v>
      </c>
      <c r="L48" s="20" t="s">
        <v>34</v>
      </c>
      <c r="M48" s="20" t="s">
        <v>34</v>
      </c>
      <c r="N48" s="20" t="s">
        <v>99</v>
      </c>
      <c r="O48" s="20" t="s">
        <v>38</v>
      </c>
      <c r="P48" s="21">
        <v>1171.0446400000001</v>
      </c>
      <c r="Q48" s="20" t="s">
        <v>38</v>
      </c>
      <c r="R48" s="20" t="s">
        <v>39</v>
      </c>
      <c r="S48" s="22">
        <f>P48-J48</f>
        <v>1171.0446400000001</v>
      </c>
      <c r="T48" s="25" t="s">
        <v>100</v>
      </c>
      <c r="U48" s="24"/>
    </row>
    <row r="49" spans="1:20" s="27" customFormat="1" ht="26.25" x14ac:dyDescent="0.35">
      <c r="A49" s="38"/>
      <c r="B49" s="38" t="s">
        <v>101</v>
      </c>
      <c r="C49" s="38"/>
      <c r="D49" s="38"/>
      <c r="E49" s="38"/>
      <c r="F49" s="38"/>
      <c r="G49" s="38"/>
      <c r="H49" s="38"/>
      <c r="I49" s="38"/>
      <c r="J49" s="39">
        <f>SUM(J19:J48)</f>
        <v>27987.000566999992</v>
      </c>
      <c r="K49" s="38"/>
      <c r="L49" s="38"/>
      <c r="M49" s="20"/>
      <c r="N49" s="38"/>
      <c r="O49" s="38"/>
      <c r="P49" s="39">
        <f>SUM(P19:P48)</f>
        <v>29784.631419999994</v>
      </c>
      <c r="Q49" s="40"/>
      <c r="R49" s="40"/>
      <c r="S49" s="39">
        <f>SUM(S42:S48)</f>
        <v>1615.2246399999999</v>
      </c>
      <c r="T49" s="41"/>
    </row>
    <row r="52" spans="1:20" ht="27" x14ac:dyDescent="0.35">
      <c r="B52" s="42"/>
      <c r="C52" s="42"/>
      <c r="T52" s="43" t="s">
        <v>102</v>
      </c>
    </row>
    <row r="53" spans="1:20" ht="23.25" x14ac:dyDescent="0.35">
      <c r="B53" s="42"/>
    </row>
    <row r="54" spans="1:20" ht="23.25" x14ac:dyDescent="0.35">
      <c r="B54" s="44"/>
    </row>
    <row r="55" spans="1:20" ht="23.25" x14ac:dyDescent="0.35">
      <c r="B55" s="44"/>
    </row>
    <row r="56" spans="1:20" ht="23.25" x14ac:dyDescent="0.35">
      <c r="B56" s="44"/>
    </row>
    <row r="57" spans="1:20" ht="23.25" x14ac:dyDescent="0.35">
      <c r="B57" s="44"/>
    </row>
    <row r="58" spans="1:20" ht="23.25" x14ac:dyDescent="0.35">
      <c r="B58" s="44"/>
    </row>
    <row r="59" spans="1:20" ht="23.25" x14ac:dyDescent="0.35">
      <c r="B59" s="44"/>
    </row>
  </sheetData>
  <mergeCells count="36">
    <mergeCell ref="R17:R18"/>
    <mergeCell ref="C19:C48"/>
    <mergeCell ref="K17:K18"/>
    <mergeCell ref="L17:L18"/>
    <mergeCell ref="M17:M18"/>
    <mergeCell ref="N17:N18"/>
    <mergeCell ref="O17:O18"/>
    <mergeCell ref="Q17:Q18"/>
    <mergeCell ref="E17:E18"/>
    <mergeCell ref="F17:F18"/>
    <mergeCell ref="G17:G18"/>
    <mergeCell ref="H17:H18"/>
    <mergeCell ref="I17:I18"/>
    <mergeCell ref="J17:J18"/>
    <mergeCell ref="A14:T14"/>
    <mergeCell ref="A16:A18"/>
    <mergeCell ref="B16:B18"/>
    <mergeCell ref="C16:C18"/>
    <mergeCell ref="D16:D18"/>
    <mergeCell ref="E16:F16"/>
    <mergeCell ref="G16:L16"/>
    <mergeCell ref="M16:R16"/>
    <mergeCell ref="S16:S18"/>
    <mergeCell ref="T16:T18"/>
    <mergeCell ref="A8:T8"/>
    <mergeCell ref="A9:T9"/>
    <mergeCell ref="A10:T10"/>
    <mergeCell ref="A11:T11"/>
    <mergeCell ref="A12:T12"/>
    <mergeCell ref="A13:T13"/>
    <mergeCell ref="S1:V1"/>
    <mergeCell ref="S2:V2"/>
    <mergeCell ref="S3:V3"/>
    <mergeCell ref="S5:V5"/>
    <mergeCell ref="A6:T6"/>
    <mergeCell ref="A7:T7"/>
  </mergeCells>
  <printOptions horizontalCentered="1"/>
  <pageMargins left="0" right="0" top="0.19685039370078741" bottom="0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полугодие 2021г до 25.01.2021</vt:lpstr>
      <vt:lpstr>'2 полугодие 2021г до 25.01.2021'!Область_печати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Борисенков Никита Юрьевич</dc:creator>
  <cp:lastModifiedBy>Борисенков Никита Юрьевич</cp:lastModifiedBy>
  <dcterms:created xsi:type="dcterms:W3CDTF">2022-01-24T05:52:05Z</dcterms:created>
  <dcterms:modified xsi:type="dcterms:W3CDTF">2022-01-24T05:52:24Z</dcterms:modified>
</cp:coreProperties>
</file>