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D20" i="1"/>
  <c r="D3" i="1" l="1"/>
  <c r="D16" i="1"/>
  <c r="C3" i="1"/>
  <c r="C13" i="1"/>
  <c r="D14" i="1"/>
  <c r="D18" i="1" l="1"/>
  <c r="D17" i="1"/>
</calcChain>
</file>

<file path=xl/sharedStrings.xml><?xml version="1.0" encoding="utf-8"?>
<sst xmlns="http://schemas.openxmlformats.org/spreadsheetml/2006/main" count="39" uniqueCount="30">
  <si>
    <t>Наименование мероприятий</t>
  </si>
  <si>
    <t>Сумма инвестиционной программы
тысяч тенге</t>
  </si>
  <si>
    <t>Фото</t>
  </si>
  <si>
    <t>Примечание</t>
  </si>
  <si>
    <t>План 2023г.</t>
  </si>
  <si>
    <t>Отклонение</t>
  </si>
  <si>
    <t>ДО</t>
  </si>
  <si>
    <t>ПОСЛЕ</t>
  </si>
  <si>
    <t>ВСЕГО</t>
  </si>
  <si>
    <t>1. Реконструкция к/а ст.№2 (предоплата)</t>
  </si>
  <si>
    <t>2. Капитальный ремонт котлоагрегата ст.№11, приводящий к увеличению стоимости основных средств</t>
  </si>
  <si>
    <t>3. Реконструкция турбоагрегата ст.№1 ТЭЦ-2 АО "СЕВКАЗЭНЕРГО":</t>
  </si>
  <si>
    <t xml:space="preserve"> -</t>
  </si>
  <si>
    <t>3.1. Разработка рабочего проекта "Реконструкция турбоагрегата ст.№1 ТЭЦ-2 АО"СЕВКАЗЭНЕРГО"</t>
  </si>
  <si>
    <t>3.2. Приобретение ТМЦ (предоплата 70%)</t>
  </si>
  <si>
    <t>4.  Замена пикового бойлера – 1 (ПСВ-500-14-23) бойлерной установки №3:</t>
  </si>
  <si>
    <t>4.1. Приобретение ТМЦ</t>
  </si>
  <si>
    <t>4.2. Монтаж пикового бойлера</t>
  </si>
  <si>
    <t>Начата процедура закупа услуги по реконструкции котлоагрегата ст.№2 и на 19.12.2023г. запланировано повторное проведение конкурса, после которого будет заключен договор. В рамках данного договора и инвестиционной программы  запланировано внести предоплату на приобретение ТМЦ и оборудования потенциальному подрядчику. Также, в связи с образовавшейся экономией по итогам закупок по мероприятияю "Замена пикового бойлера – 1 (ПСВ-500-14-23) бойлерной установки №3" в размере 54 822 тыс. тенге без НДС, АО "СЕВКАЗЭНЕРГО" направлено соответсвующее заявление на корректировку ИП в ДКРЕМ по СКО, в виде перераспределения сложившейся экономии на реконструкцию к/а ст.№2. Сумма данного мероприятия в случае утверждения корректировки составит – 479 598 тыс.тг. без НДС.</t>
  </si>
  <si>
    <t>На приобретение ТМЦ заключен договор на сумму 85 000 тыс.тг. без НДС. В итоге, от утвержденной суммы реализации мероприятия образовалась экономия в размере 54 822 тыс. тенге без НДС. Руководствуясь п.339 Параграфа 1 Главы 6 «Правил формирования тарифов» было принято решение недоиспользованную часть затрат распределить в рамках утвержденных мероприятий, по которым возможна корректировка, согласно действующему законодательству РК, а именно на мероприятие "Реконструкция к/а ст.№2".                                                                                                      На монтаж оборудования ПСВ ПСВ-500-14-23 заключен договор подряда.</t>
  </si>
  <si>
    <t>Выполнен ремонт экранов котлоагрегата ст.№11</t>
  </si>
  <si>
    <t>Выполнен контроль металла гибов необогреваемой зоны котлоагрегата ст.№11</t>
  </si>
  <si>
    <t>Выполнен ремонт конвективного пароперегревателя котлоагрегата ст.№11</t>
  </si>
  <si>
    <t>Выполнен ремонт кубов воздухоподогревателя котлоагрегата ст.№11</t>
  </si>
  <si>
    <t>Выполнен ремонт пылепроводов котлоагрегата ст.№11</t>
  </si>
  <si>
    <t xml:space="preserve">Разработан проект "Реконструкция турбоагрегата ст.№1 ТЭЦ-2 АО"СЕВКАЗЭНЕРГО". Также в рамках данного мероприятия заключен договор на приобретение запасных частей и ТМЦ на сумму 741 096 тыс.тг. без НДС. В связи с длительностью изготовления оборудования, в рамках заключенного договора в 2023 году планируется оплата авансового платежа, фактическое исполнение работ будет в 2024 году. </t>
  </si>
  <si>
    <t>Факт на 15.12.2023г.</t>
  </si>
  <si>
    <t>Мероприятие утвержденной Инвестиционной программы 2022 года, перенесенное на 2023 год по причинам, не зависящим от АО "СЕВКАЗЭНЕРГО"</t>
  </si>
  <si>
    <t>1. Капитальный ремонт тепловоза, приводящий к увеличению стоимости основных средств</t>
  </si>
  <si>
    <t>В процессе выполнения работ выявлены дополнительные дефекты, для устранения которых заключен договор №217 от 06.02.2023г. с ТОО «Жана Есиль Феникс». Работы планируется завершить до конца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</si>
</sst>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3">
    <cellStyle name="Обычный" xfId="0" builtinId="0"/>
    <cellStyle name="Обычный 12 2 2 2 2 2 2 2 2 2 2 2 2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5</xdr:row>
      <xdr:rowOff>57149</xdr:rowOff>
    </xdr:from>
    <xdr:to>
      <xdr:col>6</xdr:col>
      <xdr:colOff>0</xdr:colOff>
      <xdr:row>5</xdr:row>
      <xdr:rowOff>3417092</xdr:rowOff>
    </xdr:to>
    <xdr:pic>
      <xdr:nvPicPr>
        <xdr:cNvPr id="2" name="Рисунок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1414462"/>
          <a:ext cx="4067175" cy="3359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6</xdr:row>
      <xdr:rowOff>47625</xdr:rowOff>
    </xdr:from>
    <xdr:to>
      <xdr:col>6</xdr:col>
      <xdr:colOff>0</xdr:colOff>
      <xdr:row>6</xdr:row>
      <xdr:rowOff>3393281</xdr:rowOff>
    </xdr:to>
    <xdr:pic>
      <xdr:nvPicPr>
        <xdr:cNvPr id="3" name="Рисунок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9275" y="4726781"/>
          <a:ext cx="4038600" cy="3345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7</xdr:row>
      <xdr:rowOff>47625</xdr:rowOff>
    </xdr:from>
    <xdr:to>
      <xdr:col>6</xdr:col>
      <xdr:colOff>0</xdr:colOff>
      <xdr:row>7</xdr:row>
      <xdr:rowOff>3429000</xdr:rowOff>
    </xdr:to>
    <xdr:pic>
      <xdr:nvPicPr>
        <xdr:cNvPr id="4" name="Рисунок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9275" y="5322094"/>
          <a:ext cx="4038600" cy="338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11</xdr:row>
      <xdr:rowOff>47625</xdr:rowOff>
    </xdr:from>
    <xdr:to>
      <xdr:col>5</xdr:col>
      <xdr:colOff>4159250</xdr:colOff>
      <xdr:row>11</xdr:row>
      <xdr:rowOff>3402416</xdr:rowOff>
    </xdr:to>
    <xdr:pic>
      <xdr:nvPicPr>
        <xdr:cNvPr id="5" name="Рисунок 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3400" y="28559125"/>
          <a:ext cx="4006850" cy="3354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10</xdr:row>
      <xdr:rowOff>57150</xdr:rowOff>
    </xdr:from>
    <xdr:to>
      <xdr:col>6</xdr:col>
      <xdr:colOff>0</xdr:colOff>
      <xdr:row>10</xdr:row>
      <xdr:rowOff>3417094</xdr:rowOff>
    </xdr:to>
    <xdr:pic>
      <xdr:nvPicPr>
        <xdr:cNvPr id="6" name="Рисунок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0022681"/>
          <a:ext cx="4029075" cy="3359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9</xdr:row>
      <xdr:rowOff>57150</xdr:rowOff>
    </xdr:from>
    <xdr:to>
      <xdr:col>6</xdr:col>
      <xdr:colOff>0</xdr:colOff>
      <xdr:row>9</xdr:row>
      <xdr:rowOff>3464718</xdr:rowOff>
    </xdr:to>
    <xdr:pic>
      <xdr:nvPicPr>
        <xdr:cNvPr id="7" name="Рисунок 1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9275" y="6522244"/>
          <a:ext cx="4038600" cy="3407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8</xdr:row>
      <xdr:rowOff>47624</xdr:rowOff>
    </xdr:from>
    <xdr:to>
      <xdr:col>6</xdr:col>
      <xdr:colOff>0</xdr:colOff>
      <xdr:row>8</xdr:row>
      <xdr:rowOff>3405187</xdr:rowOff>
    </xdr:to>
    <xdr:pic>
      <xdr:nvPicPr>
        <xdr:cNvPr id="8" name="Рисунок 14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5917405"/>
          <a:ext cx="4029075" cy="335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30956</xdr:colOff>
      <xdr:row>15</xdr:row>
      <xdr:rowOff>66675</xdr:rowOff>
    </xdr:from>
    <xdr:to>
      <xdr:col>4</xdr:col>
      <xdr:colOff>3976687</xdr:colOff>
      <xdr:row>17</xdr:row>
      <xdr:rowOff>1174749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7956" y="35356800"/>
          <a:ext cx="3945731" cy="4298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45924</xdr:colOff>
      <xdr:row>4</xdr:row>
      <xdr:rowOff>84022</xdr:rowOff>
    </xdr:from>
    <xdr:ext cx="3942669" cy="3285447"/>
    <xdr:pic>
      <xdr:nvPicPr>
        <xdr:cNvPr id="10" name="Picture 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lum bright="-10000" contrast="20000"/>
        </a:blip>
        <a:srcRect/>
        <a:stretch>
          <a:fillRect/>
        </a:stretch>
      </xdr:blipFill>
      <xdr:spPr bwMode="auto">
        <a:xfrm>
          <a:off x="9082768" y="4465522"/>
          <a:ext cx="3942669" cy="328544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</xdr:pic>
    <xdr:clientData/>
  </xdr:oneCellAnchor>
  <xdr:twoCellAnchor editAs="oneCell">
    <xdr:from>
      <xdr:col>4</xdr:col>
      <xdr:colOff>68035</xdr:colOff>
      <xdr:row>3</xdr:row>
      <xdr:rowOff>54431</xdr:rowOff>
    </xdr:from>
    <xdr:to>
      <xdr:col>4</xdr:col>
      <xdr:colOff>3964780</xdr:colOff>
      <xdr:row>3</xdr:row>
      <xdr:rowOff>3369472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lum contrast="20000"/>
        </a:blip>
        <a:stretch>
          <a:fillRect/>
        </a:stretch>
      </xdr:blipFill>
      <xdr:spPr>
        <a:xfrm rot="5400000">
          <a:off x="9395731" y="716079"/>
          <a:ext cx="3315041" cy="389674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190500</xdr:colOff>
      <xdr:row>6</xdr:row>
      <xdr:rowOff>85724</xdr:rowOff>
    </xdr:from>
    <xdr:to>
      <xdr:col>5</xdr:col>
      <xdr:colOff>0</xdr:colOff>
      <xdr:row>6</xdr:row>
      <xdr:rowOff>3405187</xdr:rowOff>
    </xdr:to>
    <xdr:pic>
      <xdr:nvPicPr>
        <xdr:cNvPr id="12" name="Рисунок 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4764880"/>
          <a:ext cx="3869531" cy="3319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7</xdr:row>
      <xdr:rowOff>76199</xdr:rowOff>
    </xdr:from>
    <xdr:to>
      <xdr:col>5</xdr:col>
      <xdr:colOff>0</xdr:colOff>
      <xdr:row>7</xdr:row>
      <xdr:rowOff>3405186</xdr:rowOff>
    </xdr:to>
    <xdr:pic>
      <xdr:nvPicPr>
        <xdr:cNvPr id="13" name="Рисунок 4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244" y="5350668"/>
          <a:ext cx="3907631" cy="3328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9</xdr:row>
      <xdr:rowOff>47625</xdr:rowOff>
    </xdr:from>
    <xdr:to>
      <xdr:col>5</xdr:col>
      <xdr:colOff>0</xdr:colOff>
      <xdr:row>9</xdr:row>
      <xdr:rowOff>3464718</xdr:rowOff>
    </xdr:to>
    <xdr:pic>
      <xdr:nvPicPr>
        <xdr:cNvPr id="14" name="Рисунок 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0194" y="6512719"/>
          <a:ext cx="3926681" cy="3417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8</xdr:row>
      <xdr:rowOff>76200</xdr:rowOff>
    </xdr:from>
    <xdr:to>
      <xdr:col>5</xdr:col>
      <xdr:colOff>0</xdr:colOff>
      <xdr:row>8</xdr:row>
      <xdr:rowOff>3429000</xdr:rowOff>
    </xdr:to>
    <xdr:pic>
      <xdr:nvPicPr>
        <xdr:cNvPr id="15" name="Рисунок 10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719" y="5945981"/>
          <a:ext cx="3917156" cy="335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11</xdr:row>
      <xdr:rowOff>57150</xdr:rowOff>
    </xdr:from>
    <xdr:to>
      <xdr:col>5</xdr:col>
      <xdr:colOff>4665</xdr:colOff>
      <xdr:row>11</xdr:row>
      <xdr:rowOff>3397250</xdr:rowOff>
    </xdr:to>
    <xdr:pic>
      <xdr:nvPicPr>
        <xdr:cNvPr id="16" name="Рисунок 12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43" b="446"/>
        <a:stretch>
          <a:fillRect/>
        </a:stretch>
      </xdr:blipFill>
      <xdr:spPr bwMode="auto">
        <a:xfrm>
          <a:off x="9159875" y="28568650"/>
          <a:ext cx="3925790" cy="334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83344</xdr:colOff>
      <xdr:row>5</xdr:row>
      <xdr:rowOff>21430</xdr:rowOff>
    </xdr:from>
    <xdr:to>
      <xdr:col>4</xdr:col>
      <xdr:colOff>3952875</xdr:colOff>
      <xdr:row>5</xdr:row>
      <xdr:rowOff>3405187</xdr:rowOff>
    </xdr:to>
    <xdr:pic>
      <xdr:nvPicPr>
        <xdr:cNvPr id="17" name="Рисунок 14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188" y="1378743"/>
          <a:ext cx="3869531" cy="338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10</xdr:row>
      <xdr:rowOff>57150</xdr:rowOff>
    </xdr:from>
    <xdr:to>
      <xdr:col>5</xdr:col>
      <xdr:colOff>0</xdr:colOff>
      <xdr:row>10</xdr:row>
      <xdr:rowOff>3417094</xdr:rowOff>
    </xdr:to>
    <xdr:pic>
      <xdr:nvPicPr>
        <xdr:cNvPr id="18" name="Рисунок 16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1144" y="10022681"/>
          <a:ext cx="3945731" cy="3359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16" zoomScale="60" zoomScaleNormal="60" workbookViewId="0">
      <selection activeCell="G27" sqref="G27"/>
    </sheetView>
  </sheetViews>
  <sheetFormatPr defaultRowHeight="18.75" x14ac:dyDescent="0.25"/>
  <cols>
    <col min="1" max="1" width="76" style="8" customWidth="1"/>
    <col min="2" max="2" width="19.85546875" style="9" customWidth="1"/>
    <col min="3" max="3" width="22.28515625" style="9" customWidth="1"/>
    <col min="4" max="4" width="19.85546875" style="9" customWidth="1"/>
    <col min="5" max="5" width="60.85546875" style="8" customWidth="1"/>
    <col min="6" max="6" width="62.85546875" style="8" customWidth="1"/>
    <col min="7" max="7" width="61.7109375" style="20" customWidth="1"/>
  </cols>
  <sheetData>
    <row r="1" spans="1:7" s="21" customFormat="1" ht="21" x14ac:dyDescent="0.35">
      <c r="A1" s="28" t="s">
        <v>0</v>
      </c>
      <c r="B1" s="29" t="s">
        <v>1</v>
      </c>
      <c r="C1" s="29"/>
      <c r="D1" s="29"/>
      <c r="E1" s="30" t="s">
        <v>2</v>
      </c>
      <c r="F1" s="30"/>
      <c r="G1" s="17" t="s">
        <v>3</v>
      </c>
    </row>
    <row r="2" spans="1:7" s="21" customFormat="1" ht="40.5" x14ac:dyDescent="0.35">
      <c r="A2" s="28"/>
      <c r="B2" s="17" t="s">
        <v>4</v>
      </c>
      <c r="C2" s="22" t="s">
        <v>26</v>
      </c>
      <c r="D2" s="17" t="s">
        <v>5</v>
      </c>
      <c r="E2" s="23" t="s">
        <v>6</v>
      </c>
      <c r="F2" s="23" t="s">
        <v>7</v>
      </c>
      <c r="G2" s="18"/>
    </row>
    <row r="3" spans="1:7" s="24" customFormat="1" ht="39.75" customHeight="1" x14ac:dyDescent="0.3">
      <c r="A3" s="1" t="s">
        <v>8</v>
      </c>
      <c r="B3" s="4">
        <f>1939000+57379</f>
        <v>1996379</v>
      </c>
      <c r="C3" s="4">
        <f>C4+C6+C13+C16</f>
        <v>838612</v>
      </c>
      <c r="D3" s="4">
        <f>C3-B3</f>
        <v>-1157767</v>
      </c>
      <c r="E3" s="2"/>
      <c r="F3" s="2"/>
      <c r="G3" s="3"/>
    </row>
    <row r="4" spans="1:7" ht="270" customHeight="1" x14ac:dyDescent="0.25">
      <c r="A4" s="31" t="s">
        <v>9</v>
      </c>
      <c r="B4" s="33">
        <v>424776.56199999998</v>
      </c>
      <c r="C4" s="34">
        <v>0</v>
      </c>
      <c r="D4" s="33">
        <v>-424776.56199999998</v>
      </c>
      <c r="E4" s="5"/>
      <c r="F4" s="5"/>
      <c r="G4" s="39" t="s">
        <v>18</v>
      </c>
    </row>
    <row r="5" spans="1:7" ht="270" customHeight="1" x14ac:dyDescent="0.25">
      <c r="A5" s="32"/>
      <c r="B5" s="33"/>
      <c r="C5" s="34"/>
      <c r="D5" s="33"/>
      <c r="E5" s="5"/>
      <c r="F5" s="5"/>
      <c r="G5" s="39"/>
    </row>
    <row r="6" spans="1:7" ht="270" customHeight="1" x14ac:dyDescent="0.25">
      <c r="A6" s="35" t="s">
        <v>10</v>
      </c>
      <c r="B6" s="36">
        <v>739621.96100000001</v>
      </c>
      <c r="C6" s="37">
        <v>739622</v>
      </c>
      <c r="D6" s="36">
        <v>0</v>
      </c>
      <c r="E6" s="6"/>
      <c r="F6" s="6"/>
      <c r="G6" s="19" t="s">
        <v>20</v>
      </c>
    </row>
    <row r="7" spans="1:7" ht="270.75" customHeight="1" x14ac:dyDescent="0.25">
      <c r="A7" s="35"/>
      <c r="B7" s="36"/>
      <c r="C7" s="37"/>
      <c r="D7" s="36"/>
      <c r="E7" s="6"/>
      <c r="F7" s="6"/>
      <c r="G7" s="19" t="s">
        <v>21</v>
      </c>
    </row>
    <row r="8" spans="1:7" ht="270.75" customHeight="1" x14ac:dyDescent="0.25">
      <c r="A8" s="35"/>
      <c r="B8" s="36"/>
      <c r="C8" s="37"/>
      <c r="D8" s="36"/>
      <c r="E8" s="6"/>
      <c r="F8" s="6"/>
      <c r="G8" s="19" t="s">
        <v>21</v>
      </c>
    </row>
    <row r="9" spans="1:7" ht="270.75" customHeight="1" x14ac:dyDescent="0.25">
      <c r="A9" s="35"/>
      <c r="B9" s="36"/>
      <c r="C9" s="37"/>
      <c r="D9" s="36"/>
      <c r="E9" s="6"/>
      <c r="F9" s="6"/>
      <c r="G9" s="19" t="s">
        <v>22</v>
      </c>
    </row>
    <row r="10" spans="1:7" ht="275.25" customHeight="1" x14ac:dyDescent="0.25">
      <c r="A10" s="35"/>
      <c r="B10" s="36"/>
      <c r="C10" s="37"/>
      <c r="D10" s="36"/>
      <c r="E10" s="6"/>
      <c r="F10" s="6"/>
      <c r="G10" s="19" t="s">
        <v>22</v>
      </c>
    </row>
    <row r="11" spans="1:7" ht="270.75" customHeight="1" x14ac:dyDescent="0.25">
      <c r="A11" s="35"/>
      <c r="B11" s="36"/>
      <c r="C11" s="37"/>
      <c r="D11" s="36"/>
      <c r="E11" s="6"/>
      <c r="F11" s="6"/>
      <c r="G11" s="19" t="s">
        <v>23</v>
      </c>
    </row>
    <row r="12" spans="1:7" ht="270.75" customHeight="1" x14ac:dyDescent="0.25">
      <c r="A12" s="35"/>
      <c r="B12" s="36"/>
      <c r="C12" s="37"/>
      <c r="D12" s="36"/>
      <c r="E12" s="6"/>
      <c r="F12" s="6"/>
      <c r="G12" s="19" t="s">
        <v>24</v>
      </c>
    </row>
    <row r="13" spans="1:7" ht="100.5" customHeight="1" x14ac:dyDescent="0.25">
      <c r="A13" s="6" t="s">
        <v>11</v>
      </c>
      <c r="B13" s="11">
        <v>617757.53</v>
      </c>
      <c r="C13" s="12">
        <f>C14</f>
        <v>98990</v>
      </c>
      <c r="D13" s="11">
        <v>-518767.2</v>
      </c>
      <c r="E13" s="5" t="s">
        <v>12</v>
      </c>
      <c r="F13" s="5" t="s">
        <v>12</v>
      </c>
      <c r="G13" s="38" t="s">
        <v>25</v>
      </c>
    </row>
    <row r="14" spans="1:7" ht="84" customHeight="1" x14ac:dyDescent="0.25">
      <c r="A14" s="7" t="s">
        <v>13</v>
      </c>
      <c r="B14" s="13">
        <v>98990.33</v>
      </c>
      <c r="C14" s="14">
        <v>98990</v>
      </c>
      <c r="D14" s="13">
        <f>C14-B14</f>
        <v>-0.33000000000174623</v>
      </c>
      <c r="E14" s="5" t="s">
        <v>12</v>
      </c>
      <c r="F14" s="5" t="s">
        <v>12</v>
      </c>
      <c r="G14" s="38"/>
    </row>
    <row r="15" spans="1:7" ht="78.75" customHeight="1" x14ac:dyDescent="0.25">
      <c r="A15" s="7" t="s">
        <v>14</v>
      </c>
      <c r="B15" s="13">
        <v>518767.2</v>
      </c>
      <c r="C15" s="15">
        <v>0</v>
      </c>
      <c r="D15" s="13">
        <v>-518767.2</v>
      </c>
      <c r="E15" s="5" t="s">
        <v>12</v>
      </c>
      <c r="F15" s="5" t="s">
        <v>12</v>
      </c>
      <c r="G15" s="38"/>
    </row>
    <row r="16" spans="1:7" ht="164.25" customHeight="1" x14ac:dyDescent="0.25">
      <c r="A16" s="6" t="s">
        <v>15</v>
      </c>
      <c r="B16" s="11">
        <v>156843.94699999999</v>
      </c>
      <c r="C16" s="11">
        <v>0</v>
      </c>
      <c r="D16" s="10">
        <f>D17+D18</f>
        <v>-156843.94700000001</v>
      </c>
      <c r="E16" s="34" t="s">
        <v>12</v>
      </c>
      <c r="F16" s="34" t="s">
        <v>12</v>
      </c>
      <c r="G16" s="38" t="s">
        <v>19</v>
      </c>
    </row>
    <row r="17" spans="1:7" ht="87" customHeight="1" x14ac:dyDescent="0.25">
      <c r="A17" s="7" t="s">
        <v>16</v>
      </c>
      <c r="B17" s="13">
        <v>139821.6</v>
      </c>
      <c r="C17" s="13">
        <v>0</v>
      </c>
      <c r="D17" s="16">
        <f>C17-B17</f>
        <v>-139821.6</v>
      </c>
      <c r="E17" s="34"/>
      <c r="F17" s="34"/>
      <c r="G17" s="38"/>
    </row>
    <row r="18" spans="1:7" ht="96.75" customHeight="1" x14ac:dyDescent="0.25">
      <c r="A18" s="7" t="s">
        <v>17</v>
      </c>
      <c r="B18" s="13">
        <v>17022.347000000002</v>
      </c>
      <c r="C18" s="13">
        <v>0</v>
      </c>
      <c r="D18" s="16">
        <f>C18-B18</f>
        <v>-17022.347000000002</v>
      </c>
      <c r="E18" s="34"/>
      <c r="F18" s="34"/>
      <c r="G18" s="38"/>
    </row>
    <row r="19" spans="1:7" x14ac:dyDescent="0.25">
      <c r="A19" s="40" t="s">
        <v>27</v>
      </c>
      <c r="B19" s="41"/>
      <c r="C19" s="41"/>
      <c r="D19" s="41"/>
      <c r="E19" s="41"/>
      <c r="F19" s="41"/>
      <c r="G19" s="42"/>
    </row>
    <row r="20" spans="1:7" ht="78.75" customHeight="1" x14ac:dyDescent="0.25">
      <c r="A20" s="26" t="s">
        <v>28</v>
      </c>
      <c r="B20" s="27">
        <v>57379</v>
      </c>
      <c r="C20" s="27">
        <v>0</v>
      </c>
      <c r="D20" s="27">
        <f>C20-B20</f>
        <v>-57379</v>
      </c>
      <c r="E20" s="25"/>
      <c r="F20" s="25"/>
      <c r="G20" s="26" t="s">
        <v>29</v>
      </c>
    </row>
  </sheetData>
  <mergeCells count="17">
    <mergeCell ref="E16:E18"/>
    <mergeCell ref="F16:F18"/>
    <mergeCell ref="G16:G18"/>
    <mergeCell ref="G4:G5"/>
    <mergeCell ref="A19:G19"/>
    <mergeCell ref="A6:A12"/>
    <mergeCell ref="B6:B12"/>
    <mergeCell ref="C6:C12"/>
    <mergeCell ref="D6:D12"/>
    <mergeCell ref="G13:G15"/>
    <mergeCell ref="A1:A2"/>
    <mergeCell ref="B1:D1"/>
    <mergeCell ref="E1:F1"/>
    <mergeCell ref="A4:A5"/>
    <mergeCell ref="B4:B5"/>
    <mergeCell ref="C4:C5"/>
    <mergeCell ref="D4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Ефремова Ксения Валерьевна</dc:creator>
  <cp:lastModifiedBy>Ефремова Ксения Валерьевна</cp:lastModifiedBy>
  <dcterms:created xsi:type="dcterms:W3CDTF">2023-12-13T05:05:22Z</dcterms:created>
  <dcterms:modified xsi:type="dcterms:W3CDTF">2023-12-21T06:02:30Z</dcterms:modified>
</cp:coreProperties>
</file>