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showInkAnnotation="0" codeName="ЭтаКнига" defaultThemeVersion="124226"/>
  <xr:revisionPtr revIDLastSave="0" documentId="8_{A52DF9E1-2929-432D-B991-5FFD2143C2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сполнение мероп-ий за 1 полуг" sheetId="1" r:id="rId1"/>
    <sheet name="Показатели эффективност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1" l="1"/>
  <c r="M19" i="1"/>
  <c r="F27" i="1"/>
  <c r="E27" i="1"/>
  <c r="F19" i="1"/>
  <c r="I31" i="1"/>
  <c r="K33" i="1"/>
  <c r="J33" i="1"/>
  <c r="I34" i="1" l="1"/>
  <c r="K25" i="1" l="1"/>
  <c r="K26" i="1"/>
  <c r="K23" i="1"/>
  <c r="K22" i="1"/>
  <c r="K21" i="1"/>
  <c r="J24" i="1"/>
  <c r="I24" i="1"/>
  <c r="I20" i="1"/>
  <c r="I19" i="1" s="1"/>
  <c r="K20" i="1" l="1"/>
  <c r="K24" i="1"/>
  <c r="J27" i="1" l="1"/>
  <c r="J19" i="1" s="1"/>
  <c r="K19" i="1" s="1"/>
  <c r="K30" i="1"/>
  <c r="K29" i="1"/>
  <c r="K27" i="1" l="1"/>
  <c r="K28" i="1" l="1"/>
  <c r="J31" i="1"/>
  <c r="K31" i="1" s="1"/>
  <c r="K34" i="1" l="1"/>
</calcChain>
</file>

<file path=xl/sharedStrings.xml><?xml version="1.0" encoding="utf-8"?>
<sst xmlns="http://schemas.openxmlformats.org/spreadsheetml/2006/main" count="126" uniqueCount="113">
  <si>
    <t>(передача и распределение тепловой энергии )</t>
  </si>
  <si>
    <t>№ п/п</t>
  </si>
  <si>
    <t>Информация о плановых и фактических объемах предоставления регулируемых услуг (товаров, работ)</t>
  </si>
  <si>
    <t>Отчет о прибылях и убытках*</t>
  </si>
  <si>
    <t>Сумма инвестиционной программы (проекта)</t>
  </si>
  <si>
    <t>Информация о фактических условиях и размерах финансирования инвестиционной программы (проекта), тыс. тенге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</si>
  <si>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</si>
  <si>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Оценка повышения качества и надежности предоставляемых регулируемых услуг (товаров, работ)</t>
  </si>
  <si>
    <t>Наименование регулируемых услуг (товаров, работ) и обслуживаемая территория</t>
  </si>
  <si>
    <t xml:space="preserve">Наименование мероприятий </t>
  </si>
  <si>
    <t>Ед. изм.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</si>
  <si>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</si>
  <si>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</si>
  <si>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План</t>
  </si>
  <si>
    <t>Факт</t>
  </si>
  <si>
    <t>Откл</t>
  </si>
  <si>
    <t>Причины отклонения</t>
  </si>
  <si>
    <t>Собственные средства</t>
  </si>
  <si>
    <t>Заемные средства</t>
  </si>
  <si>
    <t>Бюджетные средства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</si>
  <si>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</si>
  <si>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 (проекта)</t>
  </si>
  <si>
    <t>Амортизация</t>
  </si>
  <si>
    <t>план</t>
  </si>
  <si>
    <t>факт</t>
  </si>
  <si>
    <t>Реконструкция тепловых сетей с применением предизолированных трубопроводов</t>
  </si>
  <si>
    <t>п.м.</t>
  </si>
  <si>
    <t xml:space="preserve">    Примечание: </t>
  </si>
  <si>
    <t>*** Приложения: подтверждающие документы по реализации инвестиционной программы(копии сответствующих договоров, акты о приемке выполненных работ, справки о стоимости выполненных работ и затрат, счет- фактуры, внутренние накладные)</t>
  </si>
  <si>
    <t>услуга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</si>
  <si>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**</t>
  </si>
  <si>
    <t>Снижение потерь, %, по годам реализации в зависимости от утвержденной инвестиционной программы (проекта)</t>
  </si>
  <si>
    <t>Приложение к отчету об исполнении инвестиционной программы</t>
  </si>
  <si>
    <t xml:space="preserve"> </t>
  </si>
  <si>
    <t>** Информация о сопоставлении фактических показателей исполнения инвестиционной программы с показателями, утвержденными в инвестиционной программе. Приложение на 1 листе.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</si>
  <si>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</si>
  <si>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Оборотные средства</t>
  </si>
  <si>
    <t>к Правилам осуществления</t>
  </si>
  <si>
    <t>естественных монополий</t>
  </si>
  <si>
    <t>деятельности субъектами</t>
  </si>
  <si>
    <t>Отчет</t>
  </si>
  <si>
    <t xml:space="preserve">Реконструкция ТМ№3 2Ду500мм по ул.Сатпаева от ТК-6-19 до ТК-3-15г. в г.Петропавловске, СКО </t>
  </si>
  <si>
    <t xml:space="preserve">Авторский надзор за реконструкция тепломагистрали  ТМ№3 2Ду500мм по ул.Сатпаева от ТК-6-19 до ТК-3-15г. в г.Петропавловске, СКО </t>
  </si>
  <si>
    <t xml:space="preserve">Технический надзор за реконструкция тепломагистрали ТМ№3 2Ду500мм по ул.Сатпаева от ТК-6-19 до ТК-3-15г. в г.Петропавловске, СКО </t>
  </si>
  <si>
    <t>* Отчет о прибылях и убытках ТОО "ПТС" за 2022 год по форме согласно приказу Министра финансов РК от 28.06.2017 г. №404. Приложение на 2  листах.</t>
  </si>
  <si>
    <t xml:space="preserve">Генеральный директор                                                                                                                      </t>
  </si>
  <si>
    <t>А.В. Калиничев</t>
  </si>
  <si>
    <t>1.</t>
  </si>
  <si>
    <t>2.</t>
  </si>
  <si>
    <t>3.</t>
  </si>
  <si>
    <t xml:space="preserve">Строительно-монтажные работы тепломагистрали  ТМ№3 2Ду500мм по ул.Сатпаева от ТК-6-19 до ТК-3-15г. в г.Петропавловске, СКО </t>
  </si>
  <si>
    <t>Передача и распределение тепловой энергии г. Петропавловск</t>
  </si>
  <si>
    <t>** Уровень  нормативных технических потерь  тепловой энергии на период с 01.01.2021 г.по 31.12.2025 г. утвержден  в размере -  18,50% согласно  приказа  РГУ "Департамент Комитета по регулированию естественных монополий и защите конкуренции Министерства национальной экономики Республики Казахстан по СКО" от 15.12.2020 г. №114-ОД "О внесении изменений в приказ руководителя Департамента комитета по регулированию естественных монополий Министерства национальной экономики Республики Казахстан по Северо-Казахстанской области от 24 ноября 2020 года №93-ОД "Об утверждении тарифов и тарифной сметы на регулируемую услугу по передаче и распределению тепловой энергии ТОО "Петропавловские Тепловые Сети"  на период с 1 января 2021 года по 31 декабря 2025 года".</t>
  </si>
  <si>
    <t>2.1.</t>
  </si>
  <si>
    <t>2.2.</t>
  </si>
  <si>
    <t>Капитальный ремонт насосной станции №1</t>
  </si>
  <si>
    <t>Приложение 5</t>
  </si>
  <si>
    <t>форма 1</t>
  </si>
  <si>
    <t>факт на 1 полугодие</t>
  </si>
  <si>
    <t>план на 1 полугодие</t>
  </si>
  <si>
    <t>Итого по перенесенным мероприятиям  за 2022 год</t>
  </si>
  <si>
    <t>Показатели эффективности, надежности и качества</t>
  </si>
  <si>
    <t>Факт текущего 1-го полугодия*</t>
  </si>
  <si>
    <t>Оценка достижения показателей эффективности, надежности и качества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</si>
  <si>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</si>
  <si>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 от утвержденной инвестиционной программы (проекта), тыс. Гкал</t>
  </si>
  <si>
    <t xml:space="preserve">В результате исполнения мероприятий ожидается снижение действительного уровня тепловых потерь при транспортировке и снижение износа тепловых сетей. </t>
  </si>
  <si>
    <t>Проводить сравнительный анализ по достижению показателей эффективности, надежности и качества можно только после выполнения мероприятий, запланированных к реализации, т.е. по окончанию года.</t>
  </si>
  <si>
    <t>Износ производственных основных средств (магистральных сетей теплоснабжения), %</t>
  </si>
  <si>
    <t>Износ производственных основных средст (насосных станций) %</t>
  </si>
  <si>
    <t>Общие потери в сетях, %, в т.ч.</t>
  </si>
  <si>
    <t>сверхнормативные потери в сетях %</t>
  </si>
  <si>
    <t>нормативные потери в сетях %</t>
  </si>
  <si>
    <t>Снижение аварийности (повреждений)</t>
  </si>
  <si>
    <t>* Фактический износ расчитывается на начало года, по окончанию предыдушего периода.</t>
  </si>
  <si>
    <t xml:space="preserve">Приложение 5
к Правилам осуществления
деятельности субъектами
естественных монополий                      Форма </t>
  </si>
  <si>
    <t>факт за 1 полугодие
 2023 года</t>
  </si>
  <si>
    <t>факт  за 1 полугодие  2024 года</t>
  </si>
  <si>
    <t>факт за 1 полугодие
2023 года</t>
  </si>
  <si>
    <t xml:space="preserve">  факт за 1 полугодие   2024 года</t>
  </si>
  <si>
    <t>факт за 1 полугодие 
2024 года</t>
  </si>
  <si>
    <t>ТОО "Петропавловские Тепловые Сети", передача и распределение тепловой энергии, совместный Приказ Департамента Комитета по регулированию естественных монополий  МНЭ РК по СКО от 01 марта 2024 года № 32-ОД и Управления энергетики и жилищно-коммунального хозяйства акимата  СКО от 07 марта 2024 года №49-ОД "о внесении изменений в совместный приказ руководителя Департамента Комитета по регулированию естественных монополий Министерства национальной экономики Республики Казахстан по Северо-Казахстанской области от 02 июля 2020 года №43-ОД и руководителя Управления энергетики и жилищно-коммунального хозяйства акимата Северо-Казахстанской области от  23 июня 2020 года №57  "Об утверждении инвестиционной программы "Развитие, реконструкция и техническое перевооружение комплекса"  ТОО "Петропавловские Тепловые Сети" на 2021-2025 годы в сфере передача и распределение тепловой энергии"</t>
  </si>
  <si>
    <t>Авторский надзор за реконструкцией тепломагистрали №6 2Ду400-2Ду500мм по ул.Ружейникова от УН-6-10-c до ТК-6-14-c в г.Петропавловске, СКО"</t>
  </si>
  <si>
    <t>Технический надзор за реконструкцией тепломагистрали №6 2Ду400-2Ду500мм по ул.Ружейникова от УН-6-10-c до ТК-6-14-c в г.Петропавловске, СКО"</t>
  </si>
  <si>
    <t>Разработка ПСД</t>
  </si>
  <si>
    <t>«Реконструкция ТМ №6 2Ду400-Ду500мм по ул. Ружейникова от УН-6-10-с до ТК-6-14 в г. Петропавловске, СКО"</t>
  </si>
  <si>
    <t>Строительно-монтажные работы тепломагистрали №6 2Ду400-2Ду500мм по ул.Ружейникова от УН-6-10-c до ТК-6-14-с в г.ПетропавловскеСКО"</t>
  </si>
  <si>
    <t>Разработка РП «Реконструкция ТМ №6 2Ду500 по ул. К.Кеншинбаева ул.Кошукова от ТК-6-14 до ТК-6-21 в г. Петропавловске, СКО"</t>
  </si>
  <si>
    <t>Экспертиза РП «Реконструкция ТМ №6 2Ду500 по ул. К.Кеншинбаева ул.Кошукова от ТК-6-14 до ТК-6-21 в г. Петропавловске, СКО"</t>
  </si>
  <si>
    <t>Всего за 1 полугодие  2024г.</t>
  </si>
  <si>
    <t>Мероприятия инвестиционной программы 2023 года, перенесенные на 2024 год по причинам, не зависящим от субъекта </t>
  </si>
  <si>
    <t>Исполнение не планируется. Средства направлены на более приоритетные мероприятия. Инвестиционная программа будет откорректирована в установленные законом сроки.</t>
  </si>
  <si>
    <t>1.1.</t>
  </si>
  <si>
    <t>1.1.1.</t>
  </si>
  <si>
    <t>1.1.2.</t>
  </si>
  <si>
    <t>1.1.3.</t>
  </si>
  <si>
    <t>3.1.</t>
  </si>
  <si>
    <t>3.3.</t>
  </si>
  <si>
    <t>3.2.</t>
  </si>
  <si>
    <t>План 2024 года</t>
  </si>
  <si>
    <t>Факт выполнения 2-го полугодия 2023 года.</t>
  </si>
  <si>
    <t>562,802</t>
  </si>
  <si>
    <t>1362,507</t>
  </si>
  <si>
    <t>820,407</t>
  </si>
  <si>
    <t>Протяженность сетей - 230,177 км; распределение т/энергии -737 206 Гкал; ремонт трубопроводов -2,395км.</t>
  </si>
  <si>
    <t>В 2024 году продолжены работы по проекту «Реконструкция ТМ№3 2Ду500мм по ул. Сатпаева от ТК-6-19 до ТК-3-15г». Период реализации проекта 2022-2024 гг. Запланированный объем работ в 2024 году - 0,300 км. трубопровода. Инвестиционная программа будет откорректирована в установленные законом сроки.</t>
  </si>
  <si>
    <t>Проводятся конкурсные процедуры по определению подрядных организаций на выполнение строительно-монтажных работ и оказание инжиниринговых услуг. В текущем году строительно-монтажные работы планируется начать в августе и завершить 30 сентября.</t>
  </si>
  <si>
    <t>Приказом Департамента Комитета по регулированию естественных монополий МНЭ РК по СКО от 01.03.2024г №32-ОД с 2023 года на 2024 год перенесено мероприятие по выполнению капитального ремонта НС№1. На 30.06.2024г завершен демонтаж пристройки здания НС-1, выполнен демонтаж насосного оборудования, ведутся работы по устройству фундамента здания насосной станции и фундаментов под новое насосное оборудование. За май-июнь предоставлены акты выполненных работ на сумму 1 477 тыс. тенге.</t>
  </si>
  <si>
    <t>Исполнение мероприятий  позволит обеспечить бесперебойное теплоснабжение и горячее водаснабжение потребителей, снизить аварийность и длительность устранение аварий на магистральных тепловых сетях, снизить износ насосных станций.</t>
  </si>
  <si>
    <t xml:space="preserve">об исполнении Инвестиционной программы «Развитие, реконструкция и техническое перевооружение комплекса ТОО "Петропавловские Тепловые Сети"
 на 2021-2025 годы (с учетом внесенных изменений)» за  1 полугодие 2024 года </t>
  </si>
  <si>
    <t xml:space="preserve">17,39 нормативные потери </t>
  </si>
  <si>
    <t>21,85%   в т.ч. нормативные потери 15,36%, сверхнормативные 6,49%</t>
  </si>
  <si>
    <t>Протяженность сетей - 229,26 км; распределение т/энергии - 803 170 Гкал; ремонт трубопроводов -2,408км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</si>
</sst>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4" tint="-0.249977111117893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24" fillId="0" borderId="0"/>
  </cellStyleXfs>
  <cellXfs count="119">
    <xf numFmtId="0" fontId="0" fillId="0" borderId="0" xfId="0"/>
    <xf numFmtId="0" fontId="0" fillId="2" borderId="0" xfId="0" applyFill="1"/>
    <xf numFmtId="0" fontId="6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justify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15" fillId="2" borderId="0" xfId="0" applyFont="1" applyFill="1"/>
    <xf numFmtId="0" fontId="4" fillId="2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right"/>
    </xf>
    <xf numFmtId="0" fontId="18" fillId="2" borderId="0" xfId="0" applyFont="1" applyFill="1"/>
    <xf numFmtId="0" fontId="19" fillId="2" borderId="0" xfId="0" applyFont="1" applyFill="1"/>
    <xf numFmtId="3" fontId="22" fillId="2" borderId="2" xfId="0" applyNumberFormat="1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right"/>
    </xf>
    <xf numFmtId="3" fontId="6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wrapText="1"/>
    </xf>
    <xf numFmtId="0" fontId="0" fillId="2" borderId="7" xfId="0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0" fillId="2" borderId="0" xfId="0" applyFont="1" applyFill="1"/>
    <xf numFmtId="0" fontId="14" fillId="2" borderId="0" xfId="0" applyFont="1" applyFill="1" applyAlignment="1">
      <alignment horizontal="center"/>
    </xf>
    <xf numFmtId="3" fontId="6" fillId="2" borderId="2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16" fontId="8" fillId="2" borderId="2" xfId="1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16" fontId="8" fillId="2" borderId="8" xfId="1" applyNumberFormat="1" applyFont="1" applyFill="1" applyBorder="1" applyAlignment="1">
      <alignment horizontal="center" vertical="center"/>
    </xf>
    <xf numFmtId="3" fontId="22" fillId="2" borderId="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vertical="justify" wrapText="1"/>
    </xf>
    <xf numFmtId="0" fontId="23" fillId="0" borderId="1" xfId="0" applyFont="1" applyBorder="1" applyAlignment="1">
      <alignment horizontal="center"/>
    </xf>
    <xf numFmtId="49" fontId="25" fillId="0" borderId="8" xfId="5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49" fontId="26" fillId="0" borderId="2" xfId="5" applyNumberFormat="1" applyFont="1" applyBorder="1" applyAlignment="1">
      <alignment horizontal="left" vertical="center" wrapText="1"/>
    </xf>
    <xf numFmtId="49" fontId="26" fillId="0" borderId="0" xfId="5" applyNumberFormat="1" applyFont="1" applyAlignment="1">
      <alignment horizontal="left" vertical="center"/>
    </xf>
    <xf numFmtId="0" fontId="12" fillId="2" borderId="6" xfId="0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25" fillId="2" borderId="2" xfId="1" applyFont="1" applyFill="1" applyBorder="1" applyAlignment="1">
      <alignment horizontal="left" vertical="center" wrapText="1"/>
    </xf>
    <xf numFmtId="3" fontId="13" fillId="2" borderId="6" xfId="0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justify" wrapText="1"/>
    </xf>
    <xf numFmtId="49" fontId="10" fillId="2" borderId="2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2" fontId="26" fillId="2" borderId="2" xfId="0" applyNumberFormat="1" applyFont="1" applyFill="1" applyBorder="1" applyAlignment="1">
      <alignment horizontal="center" vertical="center" wrapText="1"/>
    </xf>
    <xf numFmtId="49" fontId="26" fillId="2" borderId="2" xfId="5" applyNumberFormat="1" applyFont="1" applyFill="1" applyBorder="1" applyAlignment="1">
      <alignment horizontal="left" vertical="center" wrapText="1"/>
    </xf>
    <xf numFmtId="49" fontId="26" fillId="2" borderId="2" xfId="0" applyNumberFormat="1" applyFont="1" applyFill="1" applyBorder="1" applyAlignment="1">
      <alignment horizontal="center" vertical="center" wrapText="1"/>
    </xf>
    <xf numFmtId="0" fontId="26" fillId="2" borderId="2" xfId="5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2" fontId="26" fillId="2" borderId="2" xfId="5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2" fontId="10" fillId="2" borderId="7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textRotation="90" wrapText="1" readingOrder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wrapText="1"/>
    </xf>
    <xf numFmtId="0" fontId="21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justify" wrapText="1"/>
    </xf>
    <xf numFmtId="0" fontId="10" fillId="2" borderId="0" xfId="0" applyFont="1" applyFill="1" applyAlignment="1">
      <alignment horizontal="left" wrapText="1"/>
    </xf>
    <xf numFmtId="0" fontId="16" fillId="2" borderId="0" xfId="0" applyFont="1" applyFill="1" applyAlignment="1">
      <alignment horizontal="left" wrapText="1"/>
    </xf>
    <xf numFmtId="0" fontId="10" fillId="2" borderId="7" xfId="2" applyFont="1" applyFill="1" applyBorder="1" applyAlignment="1">
      <alignment horizontal="center" vertical="center" textRotation="90" wrapText="1"/>
    </xf>
    <xf numFmtId="0" fontId="20" fillId="2" borderId="0" xfId="0" applyFont="1" applyFill="1"/>
    <xf numFmtId="0" fontId="10" fillId="2" borderId="7" xfId="0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textRotation="90" wrapText="1" readingOrder="1"/>
    </xf>
    <xf numFmtId="16" fontId="8" fillId="2" borderId="10" xfId="1" applyNumberFormat="1" applyFont="1" applyFill="1" applyBorder="1" applyAlignment="1">
      <alignment horizontal="left" vertical="center"/>
    </xf>
    <xf numFmtId="16" fontId="8" fillId="2" borderId="11" xfId="1" applyNumberFormat="1" applyFont="1" applyFill="1" applyBorder="1" applyAlignment="1">
      <alignment horizontal="left" vertical="center"/>
    </xf>
    <xf numFmtId="16" fontId="8" fillId="2" borderId="9" xfId="1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28" fillId="0" borderId="0" xfId="0" applyFont="1" applyAlignment="1">
      <alignment horizontal="center"/>
    </xf>
    <xf numFmtId="49" fontId="26" fillId="0" borderId="2" xfId="5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top" wrapText="1"/>
    </xf>
  </cellXfs>
  <cellStyles count="6">
    <cellStyle name="Обычный" xfId="0" builtinId="0"/>
    <cellStyle name="Обычный 2" xfId="4" xr:uid="{00000000-0005-0000-0000-000001000000}"/>
    <cellStyle name="Обычный 2 2" xfId="5" xr:uid="{13507B76-67E7-4A7E-B93A-BB6F26841959}"/>
    <cellStyle name="Обычный 2_Бюджет 2015" xfId="1" xr:uid="{00000000-0005-0000-0000-000002000000}"/>
    <cellStyle name="Обычный_Бюджет 2014" xfId="2" xr:uid="{00000000-0005-0000-0000-000003000000}"/>
    <cellStyle name="Обычный_БЮДЖЕТ инвестиционной программы на октябрь 2010 - сентябрь 2012гг  2_Бюджет 2015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00B050"/>
    <pageSetUpPr fitToPage="1"/>
  </sheetPr>
  <dimension ref="A1:Z43"/>
  <sheetViews>
    <sheetView tabSelected="1" topLeftCell="C19" zoomScaleNormal="100" workbookViewId="0">
      <selection activeCell="S19" sqref="S19:S33"/>
    </sheetView>
  </sheetViews>
  <sheetFormatPr defaultRowHeight="15" x14ac:dyDescent="0.25"/>
  <cols>
    <col min="1" max="1" width="9" style="1" customWidth="1"/>
    <col min="2" max="2" width="7.28515625" style="1" customWidth="1"/>
    <col min="3" max="3" width="24.7109375" style="1" customWidth="1"/>
    <col min="4" max="4" width="8.140625" style="1" customWidth="1"/>
    <col min="5" max="6" width="5.85546875" style="1" customWidth="1"/>
    <col min="7" max="7" width="8.5703125" style="1" customWidth="1"/>
    <col min="8" max="8" width="7.85546875" style="1" customWidth="1"/>
    <col min="9" max="9" width="11.140625" style="1" customWidth="1"/>
    <col min="10" max="11" width="8.7109375" style="1" customWidth="1"/>
    <col min="12" max="12" width="33" style="1" customWidth="1"/>
    <col min="13" max="13" width="9" style="1" customWidth="1"/>
    <col min="14" max="14" width="8.42578125" style="1" customWidth="1"/>
    <col min="15" max="15" width="9" style="1" customWidth="1"/>
    <col min="16" max="16" width="6.7109375" style="1" customWidth="1"/>
    <col min="17" max="17" width="9.28515625" style="1" customWidth="1"/>
    <col min="18" max="18" width="8.85546875" style="1" customWidth="1"/>
    <col min="19" max="19" width="9.140625" style="1" customWidth="1"/>
    <col min="20" max="20" width="9" style="1" customWidth="1"/>
    <col min="21" max="21" width="10.85546875" style="1" customWidth="1"/>
    <col min="22" max="22" width="9.42578125" style="1" customWidth="1"/>
    <col min="23" max="23" width="9.28515625" style="1" customWidth="1"/>
    <col min="24" max="24" width="9.5703125" style="1" customWidth="1"/>
    <col min="25" max="25" width="15.42578125" style="1" customWidth="1"/>
    <col min="26" max="26" width="14.42578125" style="1" customWidth="1"/>
    <col min="27" max="16384" width="9.140625" style="1"/>
  </cols>
  <sheetData>
    <row r="1" spans="1:26" ht="13.5" hidden="1" customHeight="1" x14ac:dyDescent="0.25">
      <c r="U1" s="97" t="s">
        <v>32</v>
      </c>
      <c r="V1" s="97"/>
      <c r="W1" s="97"/>
      <c r="X1" s="97"/>
      <c r="Y1" s="97"/>
      <c r="Z1" s="97"/>
    </row>
    <row r="2" spans="1:26" ht="13.5" customHeight="1" x14ac:dyDescent="0.25">
      <c r="U2" s="23"/>
      <c r="V2" s="23"/>
      <c r="W2" s="23"/>
      <c r="X2" s="23"/>
      <c r="Y2" s="98" t="s">
        <v>56</v>
      </c>
      <c r="Z2" s="99"/>
    </row>
    <row r="3" spans="1:26" ht="13.5" customHeight="1" x14ac:dyDescent="0.25">
      <c r="A3" s="30"/>
      <c r="U3" s="31"/>
      <c r="V3" s="31"/>
      <c r="W3" s="31"/>
      <c r="X3" s="31"/>
      <c r="Y3" s="100" t="s">
        <v>37</v>
      </c>
      <c r="Z3" s="100"/>
    </row>
    <row r="4" spans="1:26" x14ac:dyDescent="0.25">
      <c r="U4" s="31"/>
      <c r="V4" s="31"/>
      <c r="W4" s="31"/>
      <c r="X4" s="31"/>
      <c r="Y4" s="100" t="s">
        <v>39</v>
      </c>
      <c r="Z4" s="100"/>
    </row>
    <row r="5" spans="1:26" x14ac:dyDescent="0.25">
      <c r="U5" s="31"/>
      <c r="V5" s="31"/>
      <c r="W5" s="31"/>
      <c r="X5" s="31"/>
      <c r="Y5" s="100" t="s">
        <v>38</v>
      </c>
      <c r="Z5" s="100"/>
    </row>
    <row r="6" spans="1:26" x14ac:dyDescent="0.25">
      <c r="H6" s="1" t="s">
        <v>33</v>
      </c>
      <c r="U6" s="31"/>
      <c r="V6" s="31"/>
      <c r="W6" s="31"/>
      <c r="X6" s="31"/>
      <c r="Y6" s="100" t="s">
        <v>57</v>
      </c>
      <c r="Z6" s="100"/>
    </row>
    <row r="7" spans="1:26" x14ac:dyDescent="0.25">
      <c r="U7" s="95"/>
      <c r="V7" s="95"/>
      <c r="W7" s="95"/>
      <c r="X7" s="95"/>
      <c r="Y7" s="95"/>
      <c r="Z7" s="95"/>
    </row>
    <row r="8" spans="1:26" ht="10.5" customHeight="1" x14ac:dyDescent="0.25">
      <c r="U8" s="23"/>
      <c r="V8" s="23"/>
      <c r="W8" s="23"/>
      <c r="X8" s="23"/>
      <c r="Y8" s="23"/>
      <c r="Z8" s="23"/>
    </row>
    <row r="9" spans="1:26" x14ac:dyDescent="0.25">
      <c r="C9" s="30"/>
      <c r="U9" s="95"/>
      <c r="V9" s="95"/>
      <c r="W9" s="95"/>
      <c r="X9" s="95"/>
      <c r="Y9" s="95"/>
      <c r="Z9" s="95"/>
    </row>
    <row r="10" spans="1:26" x14ac:dyDescent="0.25">
      <c r="A10" s="96" t="s">
        <v>40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s="8" customFormat="1" ht="29.25" customHeight="1" x14ac:dyDescent="0.25">
      <c r="A11" s="96" t="s">
        <v>109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s="8" customFormat="1" ht="14.25" customHeight="1" x14ac:dyDescent="0.25">
      <c r="A12" s="83" t="s">
        <v>0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13" spans="1:26" s="8" customFormat="1" ht="39.75" customHeight="1" x14ac:dyDescent="0.25">
      <c r="A13" s="84" t="s">
        <v>81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 spans="1:26" ht="50.25" customHeight="1" x14ac:dyDescent="0.25">
      <c r="A14" s="85" t="s">
        <v>1</v>
      </c>
      <c r="B14" s="85" t="s">
        <v>2</v>
      </c>
      <c r="C14" s="85"/>
      <c r="D14" s="85"/>
      <c r="E14" s="85"/>
      <c r="F14" s="85"/>
      <c r="G14" s="85"/>
      <c r="H14" s="85" t="s">
        <v>3</v>
      </c>
      <c r="I14" s="85" t="s">
        <v>4</v>
      </c>
      <c r="J14" s="85"/>
      <c r="K14" s="85"/>
      <c r="L14" s="85"/>
      <c r="M14" s="85" t="s">
        <v>5</v>
      </c>
      <c r="N14" s="85"/>
      <c r="O14" s="85"/>
      <c r="P14" s="85"/>
      <c r="Q14" s="88" t="s">
        <v>30</v>
      </c>
      <c r="R14" s="89"/>
      <c r="S14" s="89"/>
      <c r="T14" s="89"/>
      <c r="U14" s="89"/>
      <c r="V14" s="89"/>
      <c r="W14" s="89"/>
      <c r="X14" s="89"/>
      <c r="Y14" s="85" t="s">
        <v>6</v>
      </c>
      <c r="Z14" s="86" t="s">
        <v>7</v>
      </c>
    </row>
    <row r="15" spans="1:26" ht="67.5" customHeight="1" x14ac:dyDescent="0.25">
      <c r="A15" s="85"/>
      <c r="B15" s="85" t="s">
        <v>8</v>
      </c>
      <c r="C15" s="87" t="s">
        <v>9</v>
      </c>
      <c r="D15" s="85" t="s">
        <v>10</v>
      </c>
      <c r="E15" s="85" t="s">
        <v>11</v>
      </c>
      <c r="F15" s="85"/>
      <c r="G15" s="85" t="s">
        <v>12</v>
      </c>
      <c r="H15" s="85"/>
      <c r="I15" s="85" t="s">
        <v>13</v>
      </c>
      <c r="J15" s="85" t="s">
        <v>14</v>
      </c>
      <c r="K15" s="85" t="s">
        <v>15</v>
      </c>
      <c r="L15" s="85" t="s">
        <v>16</v>
      </c>
      <c r="M15" s="85" t="s">
        <v>17</v>
      </c>
      <c r="N15" s="85"/>
      <c r="O15" s="85" t="s">
        <v>18</v>
      </c>
      <c r="P15" s="85" t="s">
        <v>19</v>
      </c>
      <c r="Q15" s="91" t="s">
        <v>35</v>
      </c>
      <c r="R15" s="92"/>
      <c r="S15" s="91" t="s">
        <v>20</v>
      </c>
      <c r="T15" s="92"/>
      <c r="U15" s="90" t="s">
        <v>31</v>
      </c>
      <c r="V15" s="90"/>
      <c r="W15" s="85" t="s">
        <v>21</v>
      </c>
      <c r="X15" s="85"/>
      <c r="Y15" s="85"/>
      <c r="Z15" s="86"/>
    </row>
    <row r="16" spans="1:26" ht="54" customHeight="1" x14ac:dyDescent="0.25">
      <c r="A16" s="85"/>
      <c r="B16" s="85"/>
      <c r="C16" s="87"/>
      <c r="D16" s="85"/>
      <c r="E16" s="85"/>
      <c r="F16" s="85"/>
      <c r="G16" s="85"/>
      <c r="H16" s="85"/>
      <c r="I16" s="85"/>
      <c r="J16" s="85"/>
      <c r="K16" s="85"/>
      <c r="L16" s="85"/>
      <c r="M16" s="85" t="s">
        <v>22</v>
      </c>
      <c r="N16" s="85" t="s">
        <v>36</v>
      </c>
      <c r="O16" s="85"/>
      <c r="P16" s="85"/>
      <c r="Q16" s="93"/>
      <c r="R16" s="94"/>
      <c r="S16" s="93"/>
      <c r="T16" s="94"/>
      <c r="U16" s="90"/>
      <c r="V16" s="90"/>
      <c r="W16" s="85"/>
      <c r="X16" s="85"/>
      <c r="Y16" s="85"/>
      <c r="Z16" s="86"/>
    </row>
    <row r="17" spans="1:26" ht="42.75" customHeight="1" x14ac:dyDescent="0.25">
      <c r="A17" s="85"/>
      <c r="B17" s="85"/>
      <c r="C17" s="87"/>
      <c r="D17" s="85"/>
      <c r="E17" s="25" t="s">
        <v>23</v>
      </c>
      <c r="F17" s="25" t="s">
        <v>24</v>
      </c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25" t="s">
        <v>76</v>
      </c>
      <c r="R17" s="25" t="s">
        <v>77</v>
      </c>
      <c r="S17" s="26" t="s">
        <v>78</v>
      </c>
      <c r="T17" s="26" t="s">
        <v>79</v>
      </c>
      <c r="U17" s="26" t="s">
        <v>59</v>
      </c>
      <c r="V17" s="26" t="s">
        <v>58</v>
      </c>
      <c r="W17" s="25" t="s">
        <v>78</v>
      </c>
      <c r="X17" s="25" t="s">
        <v>80</v>
      </c>
      <c r="Y17" s="85"/>
      <c r="Z17" s="86"/>
    </row>
    <row r="18" spans="1:26" x14ac:dyDescent="0.25">
      <c r="A18" s="25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5">
        <v>7</v>
      </c>
      <c r="H18" s="25">
        <v>8</v>
      </c>
      <c r="I18" s="25">
        <v>9</v>
      </c>
      <c r="J18" s="25">
        <v>10</v>
      </c>
      <c r="K18" s="25">
        <v>11</v>
      </c>
      <c r="L18" s="25">
        <v>12</v>
      </c>
      <c r="M18" s="25">
        <v>13</v>
      </c>
      <c r="N18" s="25">
        <v>14</v>
      </c>
      <c r="O18" s="25">
        <v>15</v>
      </c>
      <c r="P18" s="25">
        <v>16</v>
      </c>
      <c r="Q18" s="25">
        <v>17</v>
      </c>
      <c r="R18" s="25">
        <v>18</v>
      </c>
      <c r="S18" s="25">
        <v>19</v>
      </c>
      <c r="T18" s="25">
        <v>20</v>
      </c>
      <c r="U18" s="26">
        <v>21</v>
      </c>
      <c r="V18" s="26">
        <v>22</v>
      </c>
      <c r="W18" s="25">
        <v>23</v>
      </c>
      <c r="X18" s="25">
        <v>24</v>
      </c>
      <c r="Y18" s="25">
        <v>25</v>
      </c>
      <c r="Z18" s="29">
        <v>26</v>
      </c>
    </row>
    <row r="19" spans="1:26" s="32" customFormat="1" ht="54" customHeight="1" x14ac:dyDescent="0.25">
      <c r="A19" s="40" t="s">
        <v>47</v>
      </c>
      <c r="B19" s="114" t="s">
        <v>51</v>
      </c>
      <c r="C19" s="60" t="s">
        <v>25</v>
      </c>
      <c r="D19" s="3" t="s">
        <v>26</v>
      </c>
      <c r="E19" s="48">
        <v>1.1100000000000001</v>
      </c>
      <c r="F19" s="48">
        <f>F28</f>
        <v>0.1</v>
      </c>
      <c r="G19" s="104"/>
      <c r="H19" s="65"/>
      <c r="I19" s="24">
        <f>I20+I24</f>
        <v>816563</v>
      </c>
      <c r="J19" s="24">
        <f>J27</f>
        <v>71758</v>
      </c>
      <c r="K19" s="24">
        <f>J19-I19</f>
        <v>-744805</v>
      </c>
      <c r="L19" s="3"/>
      <c r="M19" s="78">
        <f>J19</f>
        <v>71758</v>
      </c>
      <c r="N19" s="107"/>
      <c r="O19" s="43"/>
      <c r="P19" s="43"/>
      <c r="Q19" s="110" t="s">
        <v>104</v>
      </c>
      <c r="R19" s="80" t="s">
        <v>112</v>
      </c>
      <c r="S19" s="79">
        <v>72.16</v>
      </c>
      <c r="T19" s="79">
        <v>74.650000000000006</v>
      </c>
      <c r="U19" s="106" t="s">
        <v>110</v>
      </c>
      <c r="V19" s="106" t="s">
        <v>111</v>
      </c>
      <c r="W19" s="108">
        <v>84</v>
      </c>
      <c r="X19" s="106">
        <v>108</v>
      </c>
      <c r="Y19" s="106" t="s">
        <v>67</v>
      </c>
      <c r="Z19" s="106" t="s">
        <v>108</v>
      </c>
    </row>
    <row r="20" spans="1:26" s="32" customFormat="1" ht="69.75" customHeight="1" x14ac:dyDescent="0.25">
      <c r="A20" s="40" t="s">
        <v>92</v>
      </c>
      <c r="B20" s="115"/>
      <c r="C20" s="61" t="s">
        <v>85</v>
      </c>
      <c r="D20" s="58" t="s">
        <v>26</v>
      </c>
      <c r="E20" s="59">
        <v>1.1100000000000001</v>
      </c>
      <c r="F20" s="62">
        <v>0</v>
      </c>
      <c r="G20" s="104"/>
      <c r="H20" s="65"/>
      <c r="I20" s="24">
        <f>I21+I22+I23</f>
        <v>809541</v>
      </c>
      <c r="J20" s="24">
        <v>0</v>
      </c>
      <c r="K20" s="24">
        <f>K21+K22+K23</f>
        <v>-809541</v>
      </c>
      <c r="L20" s="3"/>
      <c r="M20" s="78"/>
      <c r="N20" s="107"/>
      <c r="O20" s="44"/>
      <c r="P20" s="44"/>
      <c r="Q20" s="80"/>
      <c r="R20" s="80"/>
      <c r="S20" s="79"/>
      <c r="T20" s="79"/>
      <c r="U20" s="106"/>
      <c r="V20" s="106"/>
      <c r="W20" s="109"/>
      <c r="X20" s="106"/>
      <c r="Y20" s="106"/>
      <c r="Z20" s="106"/>
    </row>
    <row r="21" spans="1:26" s="32" customFormat="1" ht="81.75" customHeight="1" x14ac:dyDescent="0.25">
      <c r="A21" s="41" t="s">
        <v>93</v>
      </c>
      <c r="B21" s="115"/>
      <c r="C21" s="64" t="s">
        <v>86</v>
      </c>
      <c r="D21" s="58" t="s">
        <v>26</v>
      </c>
      <c r="E21" s="59">
        <v>1.1100000000000001</v>
      </c>
      <c r="F21" s="62">
        <v>0</v>
      </c>
      <c r="G21" s="104"/>
      <c r="H21" s="65"/>
      <c r="I21" s="5">
        <v>797836</v>
      </c>
      <c r="J21" s="5">
        <v>0</v>
      </c>
      <c r="K21" s="5">
        <f>J21-I21</f>
        <v>-797836</v>
      </c>
      <c r="L21" s="75" t="s">
        <v>106</v>
      </c>
      <c r="M21" s="78"/>
      <c r="N21" s="107"/>
      <c r="O21" s="44"/>
      <c r="P21" s="44"/>
      <c r="Q21" s="80"/>
      <c r="R21" s="80"/>
      <c r="S21" s="79"/>
      <c r="T21" s="79"/>
      <c r="U21" s="106"/>
      <c r="V21" s="106"/>
      <c r="W21" s="109"/>
      <c r="X21" s="106"/>
      <c r="Y21" s="106"/>
      <c r="Z21" s="106"/>
    </row>
    <row r="22" spans="1:26" s="32" customFormat="1" ht="80.25" customHeight="1" x14ac:dyDescent="0.25">
      <c r="A22" s="41" t="s">
        <v>94</v>
      </c>
      <c r="B22" s="115"/>
      <c r="C22" s="64" t="s">
        <v>82</v>
      </c>
      <c r="D22" s="58" t="s">
        <v>29</v>
      </c>
      <c r="E22" s="62">
        <v>1</v>
      </c>
      <c r="F22" s="62">
        <v>0</v>
      </c>
      <c r="G22" s="104"/>
      <c r="H22" s="65"/>
      <c r="I22" s="5">
        <v>1596</v>
      </c>
      <c r="J22" s="5">
        <v>0</v>
      </c>
      <c r="K22" s="5">
        <f>J22-I22</f>
        <v>-1596</v>
      </c>
      <c r="L22" s="76"/>
      <c r="M22" s="78"/>
      <c r="N22" s="107"/>
      <c r="O22" s="44"/>
      <c r="P22" s="44"/>
      <c r="Q22" s="80"/>
      <c r="R22" s="80"/>
      <c r="S22" s="79"/>
      <c r="T22" s="79"/>
      <c r="U22" s="106"/>
      <c r="V22" s="106"/>
      <c r="W22" s="109"/>
      <c r="X22" s="106"/>
      <c r="Y22" s="106"/>
      <c r="Z22" s="106"/>
    </row>
    <row r="23" spans="1:26" s="32" customFormat="1" ht="81.75" customHeight="1" x14ac:dyDescent="0.25">
      <c r="A23" s="41" t="s">
        <v>95</v>
      </c>
      <c r="B23" s="115"/>
      <c r="C23" s="64" t="s">
        <v>83</v>
      </c>
      <c r="D23" s="58" t="s">
        <v>29</v>
      </c>
      <c r="E23" s="62">
        <v>1</v>
      </c>
      <c r="F23" s="62">
        <v>0</v>
      </c>
      <c r="G23" s="104"/>
      <c r="H23" s="65"/>
      <c r="I23" s="5">
        <v>10109</v>
      </c>
      <c r="J23" s="5">
        <v>0</v>
      </c>
      <c r="K23" s="5">
        <f>J23-I23</f>
        <v>-10109</v>
      </c>
      <c r="L23" s="77"/>
      <c r="M23" s="78"/>
      <c r="N23" s="107"/>
      <c r="O23" s="44"/>
      <c r="P23" s="44"/>
      <c r="Q23" s="80"/>
      <c r="R23" s="80"/>
      <c r="S23" s="79"/>
      <c r="T23" s="79"/>
      <c r="U23" s="106"/>
      <c r="V23" s="106"/>
      <c r="W23" s="109"/>
      <c r="X23" s="106"/>
      <c r="Y23" s="106"/>
      <c r="Z23" s="106"/>
    </row>
    <row r="24" spans="1:26" s="32" customFormat="1" ht="30" customHeight="1" x14ac:dyDescent="0.25">
      <c r="A24" s="67" t="s">
        <v>48</v>
      </c>
      <c r="B24" s="115"/>
      <c r="C24" s="61" t="s">
        <v>84</v>
      </c>
      <c r="D24" s="58"/>
      <c r="E24" s="59"/>
      <c r="F24" s="59"/>
      <c r="G24" s="104"/>
      <c r="H24" s="65"/>
      <c r="I24" s="24">
        <f>I25+I26</f>
        <v>7022</v>
      </c>
      <c r="J24" s="24">
        <f>J25+J26</f>
        <v>0</v>
      </c>
      <c r="K24" s="24">
        <f>K25+K26</f>
        <v>-7022</v>
      </c>
      <c r="L24" s="3"/>
      <c r="M24" s="78"/>
      <c r="N24" s="107"/>
      <c r="O24" s="44"/>
      <c r="P24" s="44"/>
      <c r="Q24" s="80"/>
      <c r="R24" s="80"/>
      <c r="S24" s="79"/>
      <c r="T24" s="79"/>
      <c r="U24" s="106"/>
      <c r="V24" s="106"/>
      <c r="W24" s="109"/>
      <c r="X24" s="106"/>
      <c r="Y24" s="106"/>
      <c r="Z24" s="106"/>
    </row>
    <row r="25" spans="1:26" s="32" customFormat="1" ht="81.75" customHeight="1" x14ac:dyDescent="0.25">
      <c r="A25" s="40" t="s">
        <v>53</v>
      </c>
      <c r="B25" s="115"/>
      <c r="C25" s="64" t="s">
        <v>87</v>
      </c>
      <c r="D25" s="58" t="s">
        <v>29</v>
      </c>
      <c r="E25" s="62">
        <v>1</v>
      </c>
      <c r="F25" s="59">
        <v>0</v>
      </c>
      <c r="G25" s="104"/>
      <c r="H25" s="65"/>
      <c r="I25" s="5">
        <v>5869</v>
      </c>
      <c r="J25" s="5">
        <v>0</v>
      </c>
      <c r="K25" s="5">
        <f>J25-I25</f>
        <v>-5869</v>
      </c>
      <c r="L25" s="75" t="s">
        <v>91</v>
      </c>
      <c r="M25" s="78"/>
      <c r="N25" s="107"/>
      <c r="O25" s="44"/>
      <c r="P25" s="44"/>
      <c r="Q25" s="80"/>
      <c r="R25" s="80"/>
      <c r="S25" s="79"/>
      <c r="T25" s="79"/>
      <c r="U25" s="106"/>
      <c r="V25" s="106"/>
      <c r="W25" s="109"/>
      <c r="X25" s="106"/>
      <c r="Y25" s="106"/>
      <c r="Z25" s="106"/>
    </row>
    <row r="26" spans="1:26" s="32" customFormat="1" ht="81.75" customHeight="1" x14ac:dyDescent="0.25">
      <c r="A26" s="40" t="s">
        <v>54</v>
      </c>
      <c r="B26" s="115"/>
      <c r="C26" s="64" t="s">
        <v>88</v>
      </c>
      <c r="D26" s="58" t="s">
        <v>29</v>
      </c>
      <c r="E26" s="62">
        <v>1</v>
      </c>
      <c r="F26" s="59">
        <v>0</v>
      </c>
      <c r="G26" s="104"/>
      <c r="H26" s="65"/>
      <c r="I26" s="5">
        <v>1153</v>
      </c>
      <c r="J26" s="5">
        <v>0</v>
      </c>
      <c r="K26" s="5">
        <f>J26-I26</f>
        <v>-1153</v>
      </c>
      <c r="L26" s="77"/>
      <c r="M26" s="78"/>
      <c r="N26" s="107"/>
      <c r="O26" s="44"/>
      <c r="P26" s="44"/>
      <c r="Q26" s="80"/>
      <c r="R26" s="80"/>
      <c r="S26" s="79"/>
      <c r="T26" s="79"/>
      <c r="U26" s="106"/>
      <c r="V26" s="106"/>
      <c r="W26" s="109"/>
      <c r="X26" s="106"/>
      <c r="Y26" s="106"/>
      <c r="Z26" s="106"/>
    </row>
    <row r="27" spans="1:26" ht="61.5" customHeight="1" x14ac:dyDescent="0.25">
      <c r="A27" s="41" t="s">
        <v>49</v>
      </c>
      <c r="B27" s="115"/>
      <c r="C27" s="39" t="s">
        <v>41</v>
      </c>
      <c r="D27" s="38" t="s">
        <v>26</v>
      </c>
      <c r="E27" s="72">
        <f>E28</f>
        <v>0</v>
      </c>
      <c r="F27" s="72">
        <f>F28</f>
        <v>0.1</v>
      </c>
      <c r="G27" s="104"/>
      <c r="H27" s="65"/>
      <c r="I27" s="24">
        <v>0</v>
      </c>
      <c r="J27" s="24">
        <f>J28+J29+J30</f>
        <v>71758</v>
      </c>
      <c r="K27" s="24">
        <f t="shared" ref="K27:K31" si="0">J27-I27</f>
        <v>71758</v>
      </c>
      <c r="L27" s="35"/>
      <c r="M27" s="78"/>
      <c r="N27" s="107"/>
      <c r="O27" s="44"/>
      <c r="P27" s="44"/>
      <c r="Q27" s="80"/>
      <c r="R27" s="80"/>
      <c r="S27" s="79"/>
      <c r="T27" s="79"/>
      <c r="U27" s="106"/>
      <c r="V27" s="106"/>
      <c r="W27" s="109"/>
      <c r="X27" s="106"/>
      <c r="Y27" s="106"/>
      <c r="Z27" s="106"/>
    </row>
    <row r="28" spans="1:26" ht="72" x14ac:dyDescent="0.25">
      <c r="A28" s="41" t="s">
        <v>96</v>
      </c>
      <c r="B28" s="115"/>
      <c r="C28" s="63" t="s">
        <v>50</v>
      </c>
      <c r="D28" s="17" t="s">
        <v>26</v>
      </c>
      <c r="E28" s="47">
        <v>0</v>
      </c>
      <c r="F28" s="47">
        <v>0.1</v>
      </c>
      <c r="G28" s="104"/>
      <c r="H28" s="65"/>
      <c r="I28" s="5">
        <v>0</v>
      </c>
      <c r="J28" s="5">
        <v>71758</v>
      </c>
      <c r="K28" s="5">
        <f t="shared" si="0"/>
        <v>71758</v>
      </c>
      <c r="L28" s="75" t="s">
        <v>105</v>
      </c>
      <c r="M28" s="78"/>
      <c r="N28" s="107"/>
      <c r="O28" s="44"/>
      <c r="P28" s="44"/>
      <c r="Q28" s="80"/>
      <c r="R28" s="80"/>
      <c r="S28" s="79"/>
      <c r="T28" s="79"/>
      <c r="U28" s="106"/>
      <c r="V28" s="106"/>
      <c r="W28" s="109"/>
      <c r="X28" s="106"/>
      <c r="Y28" s="106"/>
      <c r="Z28" s="106"/>
    </row>
    <row r="29" spans="1:26" ht="72" x14ac:dyDescent="0.25">
      <c r="A29" s="66" t="s">
        <v>98</v>
      </c>
      <c r="B29" s="115"/>
      <c r="C29" s="63" t="s">
        <v>42</v>
      </c>
      <c r="D29" s="17" t="s">
        <v>29</v>
      </c>
      <c r="E29" s="17">
        <v>1</v>
      </c>
      <c r="F29" s="17">
        <v>1</v>
      </c>
      <c r="G29" s="104"/>
      <c r="H29" s="65"/>
      <c r="I29" s="5">
        <v>0</v>
      </c>
      <c r="J29" s="5">
        <v>0</v>
      </c>
      <c r="K29" s="5">
        <f t="shared" si="0"/>
        <v>0</v>
      </c>
      <c r="L29" s="76"/>
      <c r="M29" s="78"/>
      <c r="N29" s="107"/>
      <c r="O29" s="44"/>
      <c r="P29" s="44"/>
      <c r="Q29" s="80"/>
      <c r="R29" s="80"/>
      <c r="S29" s="79"/>
      <c r="T29" s="79"/>
      <c r="U29" s="106"/>
      <c r="V29" s="106"/>
      <c r="W29" s="109"/>
      <c r="X29" s="106"/>
      <c r="Y29" s="106"/>
      <c r="Z29" s="106"/>
    </row>
    <row r="30" spans="1:26" ht="72.75" customHeight="1" x14ac:dyDescent="0.25">
      <c r="A30" s="41" t="s">
        <v>97</v>
      </c>
      <c r="B30" s="115"/>
      <c r="C30" s="63" t="s">
        <v>43</v>
      </c>
      <c r="D30" s="17" t="s">
        <v>29</v>
      </c>
      <c r="E30" s="17">
        <v>1</v>
      </c>
      <c r="F30" s="17">
        <v>1</v>
      </c>
      <c r="G30" s="104"/>
      <c r="H30" s="65"/>
      <c r="I30" s="5">
        <v>0</v>
      </c>
      <c r="J30" s="5">
        <v>0</v>
      </c>
      <c r="K30" s="5">
        <f t="shared" si="0"/>
        <v>0</v>
      </c>
      <c r="L30" s="77"/>
      <c r="M30" s="78"/>
      <c r="N30" s="107"/>
      <c r="O30" s="44"/>
      <c r="P30" s="44"/>
      <c r="Q30" s="80"/>
      <c r="R30" s="80"/>
      <c r="S30" s="79"/>
      <c r="T30" s="79"/>
      <c r="U30" s="106"/>
      <c r="V30" s="106"/>
      <c r="W30" s="109"/>
      <c r="X30" s="106"/>
      <c r="Y30" s="106"/>
      <c r="Z30" s="106"/>
    </row>
    <row r="31" spans="1:26" ht="14.25" customHeight="1" x14ac:dyDescent="0.25">
      <c r="A31" s="42"/>
      <c r="B31" s="51"/>
      <c r="C31" s="39" t="s">
        <v>89</v>
      </c>
      <c r="D31" s="2"/>
      <c r="E31" s="21"/>
      <c r="F31" s="21"/>
      <c r="G31" s="51"/>
      <c r="H31" s="52"/>
      <c r="I31" s="24">
        <f>I20+I24</f>
        <v>816563</v>
      </c>
      <c r="J31" s="24">
        <f>J19</f>
        <v>71758</v>
      </c>
      <c r="K31" s="24">
        <f t="shared" si="0"/>
        <v>-744805</v>
      </c>
      <c r="L31" s="35"/>
      <c r="M31" s="78"/>
      <c r="N31" s="37"/>
      <c r="O31" s="44"/>
      <c r="P31" s="44"/>
      <c r="Q31" s="80"/>
      <c r="R31" s="80"/>
      <c r="S31" s="79"/>
      <c r="T31" s="79"/>
      <c r="U31" s="106"/>
      <c r="V31" s="106"/>
      <c r="W31" s="109"/>
      <c r="X31" s="106"/>
      <c r="Y31" s="106"/>
      <c r="Z31" s="106"/>
    </row>
    <row r="32" spans="1:26" ht="17.25" customHeight="1" x14ac:dyDescent="0.25">
      <c r="A32" s="111" t="s">
        <v>90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3"/>
      <c r="M32" s="81">
        <f>J33</f>
        <v>1477</v>
      </c>
      <c r="N32" s="37"/>
      <c r="O32" s="44"/>
      <c r="P32" s="44"/>
      <c r="Q32" s="80"/>
      <c r="R32" s="80"/>
      <c r="S32" s="79"/>
      <c r="T32" s="79"/>
      <c r="U32" s="106"/>
      <c r="V32" s="106"/>
      <c r="W32" s="109"/>
      <c r="X32" s="106"/>
      <c r="Y32" s="106"/>
      <c r="Z32" s="106"/>
    </row>
    <row r="33" spans="1:26" ht="174.75" customHeight="1" x14ac:dyDescent="0.25">
      <c r="A33" s="49" t="s">
        <v>47</v>
      </c>
      <c r="B33" s="28"/>
      <c r="C33" s="22" t="s">
        <v>55</v>
      </c>
      <c r="D33" s="45"/>
      <c r="E33" s="50"/>
      <c r="F33" s="50"/>
      <c r="G33" s="28"/>
      <c r="H33" s="4"/>
      <c r="I33" s="46">
        <v>87168</v>
      </c>
      <c r="J33" s="46">
        <f>J34</f>
        <v>1477</v>
      </c>
      <c r="K33" s="46">
        <f>J33-I33</f>
        <v>-85691</v>
      </c>
      <c r="L33" s="73" t="s">
        <v>107</v>
      </c>
      <c r="M33" s="82"/>
      <c r="N33" s="36"/>
      <c r="O33" s="44"/>
      <c r="P33" s="44"/>
      <c r="Q33" s="80"/>
      <c r="R33" s="80"/>
      <c r="S33" s="79"/>
      <c r="T33" s="79"/>
      <c r="U33" s="106"/>
      <c r="V33" s="106"/>
      <c r="W33" s="109"/>
      <c r="X33" s="106"/>
      <c r="Y33" s="106"/>
      <c r="Z33" s="106"/>
    </row>
    <row r="34" spans="1:26" ht="36.75" customHeight="1" x14ac:dyDescent="0.25">
      <c r="A34" s="25"/>
      <c r="B34" s="25"/>
      <c r="C34" s="6" t="s">
        <v>60</v>
      </c>
      <c r="D34" s="2"/>
      <c r="E34" s="2"/>
      <c r="F34" s="2"/>
      <c r="G34" s="2"/>
      <c r="H34" s="2"/>
      <c r="I34" s="24">
        <f>I33</f>
        <v>87168</v>
      </c>
      <c r="J34" s="24">
        <v>1477</v>
      </c>
      <c r="K34" s="24">
        <f>J34-I34</f>
        <v>-85691</v>
      </c>
      <c r="L34" s="2"/>
      <c r="M34" s="33"/>
      <c r="N34" s="24"/>
      <c r="O34" s="24"/>
      <c r="P34" s="24"/>
      <c r="Q34" s="2"/>
      <c r="R34" s="2"/>
      <c r="S34" s="2"/>
      <c r="T34" s="2"/>
      <c r="U34" s="9"/>
      <c r="V34" s="9"/>
      <c r="W34" s="2"/>
      <c r="X34" s="2"/>
      <c r="Y34" s="2"/>
      <c r="Z34" s="10"/>
    </row>
    <row r="35" spans="1:26" ht="15" customHeight="1" x14ac:dyDescent="0.25">
      <c r="A35" s="11"/>
      <c r="B35" s="11"/>
      <c r="C35" s="12"/>
      <c r="D35" s="13"/>
      <c r="E35" s="13"/>
      <c r="F35" s="13"/>
      <c r="G35" s="13"/>
      <c r="H35" s="13"/>
      <c r="I35" s="14"/>
      <c r="J35" s="14"/>
      <c r="K35" s="14"/>
      <c r="L35" s="13"/>
      <c r="M35" s="14"/>
      <c r="N35" s="14"/>
      <c r="O35" s="14"/>
      <c r="P35" s="14"/>
      <c r="Q35" s="13"/>
      <c r="R35" s="13"/>
      <c r="S35" s="13"/>
      <c r="T35" s="13"/>
      <c r="U35" s="15"/>
      <c r="V35" s="15"/>
      <c r="W35" s="13"/>
      <c r="X35" s="13"/>
      <c r="Y35" s="13"/>
      <c r="Z35" s="16"/>
    </row>
    <row r="36" spans="1:26" ht="13.5" hidden="1" customHeight="1" x14ac:dyDescent="0.25">
      <c r="A36" s="101" t="s">
        <v>27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hidden="1" customHeight="1" x14ac:dyDescent="0.25">
      <c r="A37" s="102" t="s">
        <v>44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20"/>
      <c r="U37" s="20"/>
      <c r="V37" s="20"/>
      <c r="W37" s="20"/>
      <c r="X37" s="20"/>
      <c r="Y37" s="20"/>
      <c r="Z37" s="20"/>
    </row>
    <row r="38" spans="1:26" ht="15.75" hidden="1" customHeight="1" x14ac:dyDescent="0.25">
      <c r="A38" s="102" t="s">
        <v>34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39" spans="1:26" s="19" customFormat="1" ht="42.75" hidden="1" customHeight="1" x14ac:dyDescent="0.25">
      <c r="A39" s="101" t="s">
        <v>52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</row>
    <row r="40" spans="1:26" s="19" customFormat="1" ht="15" hidden="1" customHeight="1" x14ac:dyDescent="0.25">
      <c r="A40" s="102" t="s">
        <v>28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</row>
    <row r="41" spans="1:26" ht="15" hidden="1" customHeight="1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5.75" hidden="1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26" ht="15.75" hidden="1" customHeight="1" x14ac:dyDescent="0.25">
      <c r="A43" s="34" t="s">
        <v>45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 t="s">
        <v>46</v>
      </c>
      <c r="Y43" s="18"/>
      <c r="Z43" s="18"/>
    </row>
  </sheetData>
  <mergeCells count="62">
    <mergeCell ref="A39:Z39"/>
    <mergeCell ref="A40:Z40"/>
    <mergeCell ref="A36:N36"/>
    <mergeCell ref="G19:G30"/>
    <mergeCell ref="A38:Z38"/>
    <mergeCell ref="A37:S37"/>
    <mergeCell ref="Y19:Y33"/>
    <mergeCell ref="X19:X33"/>
    <mergeCell ref="Z19:Z33"/>
    <mergeCell ref="N19:N30"/>
    <mergeCell ref="W19:W33"/>
    <mergeCell ref="Q19:Q33"/>
    <mergeCell ref="A32:L32"/>
    <mergeCell ref="B19:B30"/>
    <mergeCell ref="U19:U33"/>
    <mergeCell ref="V19:V33"/>
    <mergeCell ref="U1:Z1"/>
    <mergeCell ref="Y2:Z2"/>
    <mergeCell ref="Y6:Z6"/>
    <mergeCell ref="Y3:Z3"/>
    <mergeCell ref="Y4:Z4"/>
    <mergeCell ref="Y5:Z5"/>
    <mergeCell ref="U7:Z7"/>
    <mergeCell ref="J15:J17"/>
    <mergeCell ref="H14:H17"/>
    <mergeCell ref="I14:L14"/>
    <mergeCell ref="M14:P14"/>
    <mergeCell ref="K15:K17"/>
    <mergeCell ref="L15:L17"/>
    <mergeCell ref="O15:O17"/>
    <mergeCell ref="M15:N15"/>
    <mergeCell ref="M16:M17"/>
    <mergeCell ref="N16:N17"/>
    <mergeCell ref="P15:P17"/>
    <mergeCell ref="U9:Z9"/>
    <mergeCell ref="A10:Z10"/>
    <mergeCell ref="W15:X16"/>
    <mergeCell ref="A11:Z11"/>
    <mergeCell ref="A12:Z12"/>
    <mergeCell ref="A13:Z13"/>
    <mergeCell ref="Y14:Y17"/>
    <mergeCell ref="Z14:Z17"/>
    <mergeCell ref="B15:B17"/>
    <mergeCell ref="C15:C17"/>
    <mergeCell ref="D15:D17"/>
    <mergeCell ref="E15:F16"/>
    <mergeCell ref="G15:G17"/>
    <mergeCell ref="I15:I17"/>
    <mergeCell ref="Q14:X14"/>
    <mergeCell ref="U15:V16"/>
    <mergeCell ref="Q15:R16"/>
    <mergeCell ref="S15:T16"/>
    <mergeCell ref="A14:A17"/>
    <mergeCell ref="B14:G14"/>
    <mergeCell ref="L21:L23"/>
    <mergeCell ref="L25:L26"/>
    <mergeCell ref="L28:L30"/>
    <mergeCell ref="M19:M31"/>
    <mergeCell ref="T19:T33"/>
    <mergeCell ref="R19:R33"/>
    <mergeCell ref="S19:S33"/>
    <mergeCell ref="M32:M33"/>
  </mergeCells>
  <pageMargins left="0" right="0" top="0" bottom="0" header="0.31496062992125984" footer="0.31496062992125984"/>
  <pageSetup paperSize="8" scale="6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8D48F-002A-4330-AF16-3FEF0FD7ADA4}">
  <sheetPr codeName="Лист2"/>
  <dimension ref="A1:F14"/>
  <sheetViews>
    <sheetView workbookViewId="0">
      <selection activeCell="K8" sqref="K8"/>
    </sheetView>
  </sheetViews>
  <sheetFormatPr defaultRowHeight="15" x14ac:dyDescent="0.25"/>
  <cols>
    <col min="1" max="1" width="40.5703125" customWidth="1"/>
    <col min="2" max="2" width="19.85546875" customWidth="1"/>
    <col min="3" max="3" width="16" customWidth="1"/>
    <col min="4" max="4" width="16.140625" customWidth="1"/>
    <col min="5" max="5" width="14.85546875" customWidth="1"/>
    <col min="6" max="6" width="18.7109375" customWidth="1"/>
  </cols>
  <sheetData>
    <row r="1" spans="1:6" ht="69.75" customHeight="1" x14ac:dyDescent="0.25">
      <c r="E1" s="118" t="s">
        <v>75</v>
      </c>
      <c r="F1" s="118"/>
    </row>
    <row r="3" spans="1:6" ht="18.75" x14ac:dyDescent="0.3">
      <c r="A3" s="116" t="s">
        <v>61</v>
      </c>
      <c r="B3" s="116"/>
      <c r="C3" s="116"/>
      <c r="D3" s="116"/>
      <c r="E3" s="116"/>
      <c r="F3" s="116"/>
    </row>
    <row r="4" spans="1:6" ht="15.75" x14ac:dyDescent="0.25">
      <c r="A4" s="53"/>
      <c r="B4" s="53"/>
      <c r="C4" s="53"/>
      <c r="D4" s="53"/>
      <c r="E4" s="53"/>
      <c r="F4" s="53"/>
    </row>
    <row r="5" spans="1:6" ht="89.25" x14ac:dyDescent="0.25">
      <c r="A5" s="54" t="s">
        <v>61</v>
      </c>
      <c r="B5" s="54" t="s">
        <v>100</v>
      </c>
      <c r="C5" s="55" t="s">
        <v>99</v>
      </c>
      <c r="D5" s="54" t="s">
        <v>62</v>
      </c>
      <c r="E5" s="54" t="s">
        <v>63</v>
      </c>
      <c r="F5" s="54" t="s">
        <v>64</v>
      </c>
    </row>
    <row r="6" spans="1:6" s="1" customFormat="1" ht="52.5" customHeight="1" x14ac:dyDescent="0.25">
      <c r="A6" s="69" t="s">
        <v>65</v>
      </c>
      <c r="B6" s="70" t="s">
        <v>101</v>
      </c>
      <c r="C6" s="70" t="s">
        <v>102</v>
      </c>
      <c r="D6" s="70" t="s">
        <v>103</v>
      </c>
      <c r="E6" s="117" t="s">
        <v>66</v>
      </c>
      <c r="F6" s="117" t="s">
        <v>67</v>
      </c>
    </row>
    <row r="7" spans="1:6" ht="29.25" customHeight="1" x14ac:dyDescent="0.25">
      <c r="A7" s="56" t="s">
        <v>68</v>
      </c>
      <c r="B7" s="74">
        <v>82.74</v>
      </c>
      <c r="C7" s="74">
        <v>85.5</v>
      </c>
      <c r="D7" s="74">
        <v>82.74</v>
      </c>
      <c r="E7" s="117"/>
      <c r="F7" s="117"/>
    </row>
    <row r="8" spans="1:6" ht="25.5" customHeight="1" x14ac:dyDescent="0.25">
      <c r="A8" s="56" t="s">
        <v>69</v>
      </c>
      <c r="B8" s="74">
        <v>44.58</v>
      </c>
      <c r="C8" s="74">
        <v>40.200000000000003</v>
      </c>
      <c r="D8" s="74">
        <v>44.58</v>
      </c>
      <c r="E8" s="117"/>
      <c r="F8" s="117"/>
    </row>
    <row r="9" spans="1:6" s="1" customFormat="1" ht="25.5" customHeight="1" x14ac:dyDescent="0.25">
      <c r="A9" s="69" t="s">
        <v>70</v>
      </c>
      <c r="B9" s="68">
        <v>29.03</v>
      </c>
      <c r="C9" s="68">
        <v>18.3</v>
      </c>
      <c r="D9" s="68">
        <v>21.85</v>
      </c>
      <c r="E9" s="117"/>
      <c r="F9" s="117"/>
    </row>
    <row r="10" spans="1:6" s="1" customFormat="1" ht="22.5" customHeight="1" x14ac:dyDescent="0.25">
      <c r="A10" s="69" t="s">
        <v>71</v>
      </c>
      <c r="B10" s="68">
        <v>8.2200000000000006</v>
      </c>
      <c r="C10" s="68"/>
      <c r="D10" s="68">
        <v>6.49</v>
      </c>
      <c r="E10" s="117"/>
      <c r="F10" s="117"/>
    </row>
    <row r="11" spans="1:6" s="1" customFormat="1" ht="21" customHeight="1" x14ac:dyDescent="0.25">
      <c r="A11" s="69" t="s">
        <v>72</v>
      </c>
      <c r="B11" s="68">
        <v>20.8</v>
      </c>
      <c r="C11" s="68">
        <v>18.3</v>
      </c>
      <c r="D11" s="68">
        <v>15.36</v>
      </c>
      <c r="E11" s="117"/>
      <c r="F11" s="117"/>
    </row>
    <row r="12" spans="1:6" ht="22.5" customHeight="1" x14ac:dyDescent="0.25">
      <c r="A12" s="56" t="s">
        <v>73</v>
      </c>
      <c r="B12" s="71">
        <v>73</v>
      </c>
      <c r="C12" s="71">
        <v>324</v>
      </c>
      <c r="D12" s="71">
        <v>108</v>
      </c>
      <c r="E12" s="117"/>
      <c r="F12" s="117"/>
    </row>
    <row r="14" spans="1:6" x14ac:dyDescent="0.25">
      <c r="A14" s="57" t="s">
        <v>74</v>
      </c>
    </row>
  </sheetData>
  <mergeCells count="4">
    <mergeCell ref="A3:F3"/>
    <mergeCell ref="E6:E12"/>
    <mergeCell ref="F6:F12"/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 мероп-ий за 1 полуг</vt:lpstr>
      <vt:lpstr>Показатели эффективности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2024-07-22T03:57:40Z</dcterms:modified>
</cp:coreProperties>
</file>