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Berezina\Desktop\"/>
    </mc:Choice>
  </mc:AlternateContent>
  <xr:revisionPtr revIDLastSave="0" documentId="13_ncr:1_{9C392C3C-1A96-4379-9B8A-062C3AAD7849}" xr6:coauthVersionLast="47" xr6:coauthVersionMax="47" xr10:uidLastSave="{00000000-0000-0000-0000-000000000000}"/>
  <bookViews>
    <workbookView xWindow="-120" yWindow="-120" windowWidth="29040" windowHeight="15840" xr2:uid="{C109A90A-3B40-4D8F-A2B9-F15D2E3D5A8C}"/>
  </bookViews>
  <sheets>
    <sheet name="2021 " sheetId="1" r:id="rId1"/>
  </sheets>
  <definedNames>
    <definedName name="sub1001579239" localSheetId="0">'2021 '!#REF!</definedName>
    <definedName name="sub1004493377" localSheetId="0">'2021 '!#REF!</definedName>
    <definedName name="_xlnm.Print_Area" localSheetId="0">'2021 '!$A$1:$T$54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3" i="1" l="1"/>
  <c r="J24" i="1"/>
  <c r="J25" i="1"/>
  <c r="J26" i="1"/>
  <c r="J27" i="1"/>
  <c r="J28" i="1"/>
  <c r="J29" i="1"/>
  <c r="J30" i="1"/>
  <c r="J31" i="1"/>
  <c r="J32" i="1"/>
  <c r="G33" i="1" l="1"/>
  <c r="I33" i="1"/>
  <c r="F33" i="1"/>
  <c r="T33" i="1" l="1"/>
  <c r="S33" i="1"/>
  <c r="O33" i="1"/>
  <c r="Q33" i="1" s="1"/>
  <c r="R33" i="1" s="1"/>
  <c r="O23" i="1"/>
  <c r="H23" i="1"/>
  <c r="O22" i="1"/>
  <c r="J22" i="1"/>
  <c r="O21" i="1"/>
  <c r="J21" i="1"/>
  <c r="O20" i="1"/>
  <c r="H20" i="1"/>
  <c r="J20" i="1" s="1"/>
  <c r="O19" i="1"/>
  <c r="J19" i="1"/>
  <c r="O18" i="1"/>
  <c r="J18" i="1"/>
  <c r="O17" i="1"/>
  <c r="H17" i="1"/>
  <c r="O16" i="1"/>
  <c r="J16" i="1"/>
  <c r="O15" i="1"/>
  <c r="J15" i="1"/>
  <c r="O14" i="1"/>
  <c r="H14" i="1"/>
  <c r="J14" i="1" s="1"/>
  <c r="O13" i="1"/>
  <c r="J13" i="1"/>
  <c r="O12" i="1"/>
  <c r="O11" i="1"/>
  <c r="H11" i="1"/>
  <c r="J11" i="1" s="1"/>
  <c r="O10" i="1"/>
  <c r="H10" i="1"/>
  <c r="J17" i="1" l="1"/>
  <c r="H33" i="1"/>
  <c r="J10" i="1"/>
  <c r="J12" i="1"/>
  <c r="J33" i="1" l="1"/>
</calcChain>
</file>

<file path=xl/sharedStrings.xml><?xml version="1.0" encoding="utf-8"?>
<sst xmlns="http://schemas.openxmlformats.org/spreadsheetml/2006/main" count="83" uniqueCount="49">
  <si>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</si>
  <si>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</si>
  <si>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</si>
  <si>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</si>
  <si>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</si>
  <si>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</si>
  <si>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</si>
  <si>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</si>
  <si>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</si>
  <si>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</si>
  <si>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</si>
  <si>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</si>
  <si>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</si>
  <si>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</si>
  <si>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</si>
  <si>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</si>
  <si>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</si>
  <si>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шт</t>
  </si>
  <si>
    <t>Мебель:</t>
  </si>
  <si>
    <t>сумма</t>
  </si>
  <si>
    <t>услуга</t>
  </si>
  <si>
    <t>Итого:</t>
  </si>
  <si>
    <t>В связи  с изменением стоимости</t>
  </si>
  <si>
    <t>фотографии</t>
  </si>
  <si>
    <t>Сейф Т-28 EL</t>
  </si>
  <si>
    <t>Сейф ТМ-63Т EL</t>
  </si>
  <si>
    <t xml:space="preserve">Разработка мобильного приложения </t>
  </si>
  <si>
    <t>Лицензии</t>
  </si>
  <si>
    <t>Лицензии Microsoft</t>
  </si>
  <si>
    <t>Kaspersky Endpoint Security for Business - Select. 150-249 Node 1 year Base License</t>
  </si>
  <si>
    <t>Диван</t>
  </si>
  <si>
    <t>Шкаф плательный</t>
  </si>
  <si>
    <t>Кресло Милано</t>
  </si>
  <si>
    <t>Кресло Престиж</t>
  </si>
  <si>
    <t>Стул Изо</t>
  </si>
  <si>
    <t xml:space="preserve">Телефон сотовый Apple iPhone 11 64 GB </t>
  </si>
  <si>
    <t>Сканер Epson DS-870</t>
  </si>
  <si>
    <t>Цветной МФУ Canon</t>
  </si>
  <si>
    <t>Web камера</t>
  </si>
  <si>
    <t>Принтер HP</t>
  </si>
  <si>
    <t>Сервер HP</t>
  </si>
  <si>
    <t>ИБП НР</t>
  </si>
  <si>
    <t>Внутренний жесткий диск 3,5 10Tb</t>
  </si>
  <si>
    <t>SIP-телефон</t>
  </si>
  <si>
    <t>Прочие приобретения</t>
  </si>
  <si>
    <t>-</t>
  </si>
  <si>
    <t>Информация субъекта естественной монополии об исполнении инвестиционной программы (проекта) за 2021 год</t>
  </si>
  <si>
    <t>Стеллажи</t>
  </si>
  <si>
    <t>В связи с производственной необходимостью, помимо мероприятий предусмотренных ИП, были произведены дополнительные капитальные вложения.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</si>
</sst>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4" fillId="0" borderId="4" xfId="0" applyFont="1" applyBorder="1" applyAlignment="1">
      <alignment horizontal="center" vertical="center" wrapText="1"/>
    </xf>
    <xf numFmtId="0" fontId="8" fillId="0" borderId="0" xfId="0" applyFont="1"/>
    <xf numFmtId="0" fontId="4" fillId="2" borderId="4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7" fillId="0" borderId="4" xfId="0" applyFont="1" applyBorder="1"/>
    <xf numFmtId="0" fontId="9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" fontId="10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4" xfId="0" applyFont="1" applyBorder="1"/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1" fontId="1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83343</xdr:colOff>
      <xdr:row>9</xdr:row>
      <xdr:rowOff>119063</xdr:rowOff>
    </xdr:from>
    <xdr:to>
      <xdr:col>10</xdr:col>
      <xdr:colOff>5893593</xdr:colOff>
      <xdr:row>9</xdr:row>
      <xdr:rowOff>2762250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3405352-BA41-46EA-8B8C-73DA58FEB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3" t="52528" r="16666"/>
        <a:stretch/>
      </xdr:blipFill>
      <xdr:spPr>
        <a:xfrm>
          <a:off x="9441656" y="3202782"/>
          <a:ext cx="5810250" cy="2643187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666750</xdr:colOff>
      <xdr:row>10</xdr:row>
      <xdr:rowOff>250030</xdr:rowOff>
    </xdr:from>
    <xdr:to>
      <xdr:col>10</xdr:col>
      <xdr:colOff>5262562</xdr:colOff>
      <xdr:row>10</xdr:row>
      <xdr:rowOff>2547937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CCCE3F9-8C54-458E-BD53-6FA47FD27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829" r="21920" b="46141"/>
        <a:stretch/>
      </xdr:blipFill>
      <xdr:spPr>
        <a:xfrm>
          <a:off x="10025063" y="6393655"/>
          <a:ext cx="4595812" cy="2297907"/>
        </a:xfrm>
        <a:prstGeom prst="rect">
          <a:avLst/>
        </a:prstGeom>
      </xdr:spPr>
    </xdr:pic>
    <xdr:clientData/>
  </xdr:twoCellAnchor>
  <xdr:twoCellAnchor editAs="oneCell">
    <xdr:from>
      <xdr:col>10</xdr:col>
      <xdr:colOff>607219</xdr:colOff>
      <xdr:row>13</xdr:row>
      <xdr:rowOff>654844</xdr:rowOff>
    </xdr:from>
    <xdr:to>
      <xdr:col>10</xdr:col>
      <xdr:colOff>5502731</xdr:colOff>
      <xdr:row>13</xdr:row>
      <xdr:rowOff>3619500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52BDC52-FB0B-4374-8507-D6EA21DC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5532" y="14144625"/>
          <a:ext cx="4895512" cy="2964656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595312</xdr:colOff>
      <xdr:row>14</xdr:row>
      <xdr:rowOff>452437</xdr:rowOff>
    </xdr:from>
    <xdr:to>
      <xdr:col>10</xdr:col>
      <xdr:colOff>5605462</xdr:colOff>
      <xdr:row>14</xdr:row>
      <xdr:rowOff>2878855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BF0F1B0-78F2-418B-8993-6B28687DC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53625" y="18252281"/>
          <a:ext cx="5010150" cy="2426418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928688</xdr:colOff>
      <xdr:row>16</xdr:row>
      <xdr:rowOff>297656</xdr:rowOff>
    </xdr:from>
    <xdr:to>
      <xdr:col>10</xdr:col>
      <xdr:colOff>5572124</xdr:colOff>
      <xdr:row>16</xdr:row>
      <xdr:rowOff>4345781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CA51294-B5A1-4D56-89D7-81BC9C4E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5134094"/>
          <a:ext cx="4643436" cy="404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1452562</xdr:colOff>
      <xdr:row>17</xdr:row>
      <xdr:rowOff>226218</xdr:rowOff>
    </xdr:from>
    <xdr:to>
      <xdr:col>10</xdr:col>
      <xdr:colOff>4369593</xdr:colOff>
      <xdr:row>17</xdr:row>
      <xdr:rowOff>5024437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051923D-E423-42A0-96FE-B9DB9928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5" y="30253781"/>
          <a:ext cx="2917031" cy="4798219"/>
        </a:xfrm>
        <a:prstGeom prst="rect">
          <a:avLst/>
        </a:prstGeom>
      </xdr:spPr>
    </xdr:pic>
    <xdr:clientData/>
  </xdr:twoCellAnchor>
  <xdr:twoCellAnchor editAs="oneCell">
    <xdr:from>
      <xdr:col>10</xdr:col>
      <xdr:colOff>1440655</xdr:colOff>
      <xdr:row>24</xdr:row>
      <xdr:rowOff>404812</xdr:rowOff>
    </xdr:from>
    <xdr:to>
      <xdr:col>10</xdr:col>
      <xdr:colOff>5286373</xdr:colOff>
      <xdr:row>24</xdr:row>
      <xdr:rowOff>4536280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B7CDFC6-8184-4364-BB95-087CB94C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968" y="57602437"/>
          <a:ext cx="3845718" cy="4131468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952500</xdr:colOff>
      <xdr:row>23</xdr:row>
      <xdr:rowOff>190500</xdr:rowOff>
    </xdr:from>
    <xdr:to>
      <xdr:col>10</xdr:col>
      <xdr:colOff>4560093</xdr:colOff>
      <xdr:row>23</xdr:row>
      <xdr:rowOff>3536156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A4864F7-6022-437F-9A47-3EBC4151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0813" y="53542406"/>
          <a:ext cx="3607593" cy="3345656"/>
        </a:xfrm>
        <a:prstGeom prst="rect">
          <a:avLst/>
        </a:prstGeom>
      </xdr:spPr>
    </xdr:pic>
    <xdr:clientData/>
  </xdr:twoCellAnchor>
  <xdr:twoCellAnchor editAs="oneCell">
    <xdr:from>
      <xdr:col>10</xdr:col>
      <xdr:colOff>202406</xdr:colOff>
      <xdr:row>25</xdr:row>
      <xdr:rowOff>500062</xdr:rowOff>
    </xdr:from>
    <xdr:to>
      <xdr:col>10</xdr:col>
      <xdr:colOff>5453062</xdr:colOff>
      <xdr:row>25</xdr:row>
      <xdr:rowOff>3333749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6B47703-AC6A-4F36-801F-0C9EAFBD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0719" y="62341125"/>
          <a:ext cx="5250656" cy="2833687"/>
        </a:xfrm>
        <a:prstGeom prst="rect">
          <a:avLst/>
        </a:prstGeom>
      </xdr:spPr>
    </xdr:pic>
    <xdr:clientData/>
  </xdr:twoCellAnchor>
  <xdr:twoCellAnchor editAs="oneCell">
    <xdr:from>
      <xdr:col>10</xdr:col>
      <xdr:colOff>1702593</xdr:colOff>
      <xdr:row>20</xdr:row>
      <xdr:rowOff>71437</xdr:rowOff>
    </xdr:from>
    <xdr:to>
      <xdr:col>10</xdr:col>
      <xdr:colOff>4441030</xdr:colOff>
      <xdr:row>20</xdr:row>
      <xdr:rowOff>3881436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D941F89-C0AF-4FC4-9911-D596FF17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0906" y="42576750"/>
          <a:ext cx="2738437" cy="3809999"/>
        </a:xfrm>
        <a:prstGeom prst="rect">
          <a:avLst/>
        </a:prstGeom>
      </xdr:spPr>
    </xdr:pic>
    <xdr:clientData/>
  </xdr:twoCellAnchor>
  <xdr:twoCellAnchor editAs="oneCell">
    <xdr:from>
      <xdr:col>10</xdr:col>
      <xdr:colOff>404812</xdr:colOff>
      <xdr:row>26</xdr:row>
      <xdr:rowOff>178594</xdr:rowOff>
    </xdr:from>
    <xdr:to>
      <xdr:col>10</xdr:col>
      <xdr:colOff>5203030</xdr:colOff>
      <xdr:row>26</xdr:row>
      <xdr:rowOff>3464719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97E1B48D-3D6B-4F4F-B304-B69D8E8D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66436875"/>
          <a:ext cx="4798218" cy="3286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1702592</xdr:colOff>
      <xdr:row>18</xdr:row>
      <xdr:rowOff>95250</xdr:rowOff>
    </xdr:from>
    <xdr:to>
      <xdr:col>10</xdr:col>
      <xdr:colOff>3702843</xdr:colOff>
      <xdr:row>18</xdr:row>
      <xdr:rowOff>3762379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0789297-432C-4616-99C0-E9BA52149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79" b="18681"/>
        <a:stretch/>
      </xdr:blipFill>
      <xdr:spPr>
        <a:xfrm rot="5400000">
          <a:off x="10227466" y="36147377"/>
          <a:ext cx="3667129" cy="2000251"/>
        </a:xfrm>
        <a:prstGeom prst="rect">
          <a:avLst/>
        </a:prstGeom>
      </xdr:spPr>
    </xdr:pic>
    <xdr:clientData/>
  </xdr:twoCellAnchor>
  <xdr:twoCellAnchor editAs="oneCell">
    <xdr:from>
      <xdr:col>10</xdr:col>
      <xdr:colOff>1452560</xdr:colOff>
      <xdr:row>21</xdr:row>
      <xdr:rowOff>202406</xdr:rowOff>
    </xdr:from>
    <xdr:to>
      <xdr:col>10</xdr:col>
      <xdr:colOff>4643437</xdr:colOff>
      <xdr:row>21</xdr:row>
      <xdr:rowOff>4917282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4CEFDCE-F8E2-418E-B21C-60607D5B1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44"/>
        <a:stretch/>
      </xdr:blipFill>
      <xdr:spPr>
        <a:xfrm>
          <a:off x="10810873" y="47755969"/>
          <a:ext cx="3190877" cy="4714876"/>
        </a:xfrm>
        <a:prstGeom prst="rect">
          <a:avLst/>
        </a:prstGeom>
      </xdr:spPr>
    </xdr:pic>
    <xdr:clientData/>
  </xdr:twoCellAnchor>
  <xdr:twoCellAnchor editAs="oneCell">
    <xdr:from>
      <xdr:col>10</xdr:col>
      <xdr:colOff>309561</xdr:colOff>
      <xdr:row>27</xdr:row>
      <xdr:rowOff>23813</xdr:rowOff>
    </xdr:from>
    <xdr:to>
      <xdr:col>10</xdr:col>
      <xdr:colOff>5534024</xdr:colOff>
      <xdr:row>27</xdr:row>
      <xdr:rowOff>4822031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1748D662-4D76-4D85-80EC-03AF2FFE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4" y="72675751"/>
          <a:ext cx="5224463" cy="4798218"/>
        </a:xfrm>
        <a:prstGeom prst="rect">
          <a:avLst/>
        </a:prstGeom>
      </xdr:spPr>
    </xdr:pic>
    <xdr:clientData/>
  </xdr:twoCellAnchor>
  <xdr:twoCellAnchor editAs="oneCell">
    <xdr:from>
      <xdr:col>10</xdr:col>
      <xdr:colOff>261936</xdr:colOff>
      <xdr:row>28</xdr:row>
      <xdr:rowOff>345281</xdr:rowOff>
    </xdr:from>
    <xdr:to>
      <xdr:col>10</xdr:col>
      <xdr:colOff>5548311</xdr:colOff>
      <xdr:row>28</xdr:row>
      <xdr:rowOff>3655359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0D61F20-8CA7-49F1-8CB6-481439FC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49" y="78200250"/>
          <a:ext cx="5286375" cy="3310078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619124</xdr:colOff>
      <xdr:row>29</xdr:row>
      <xdr:rowOff>333375</xdr:rowOff>
    </xdr:from>
    <xdr:to>
      <xdr:col>10</xdr:col>
      <xdr:colOff>4953000</xdr:colOff>
      <xdr:row>29</xdr:row>
      <xdr:rowOff>3774281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5EB45B69-536E-4F5B-8F17-48FC677E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" y="82034063"/>
          <a:ext cx="4333876" cy="3440906"/>
        </a:xfrm>
        <a:prstGeom prst="rect">
          <a:avLst/>
        </a:prstGeom>
      </xdr:spPr>
    </xdr:pic>
    <xdr:clientData/>
  </xdr:twoCellAnchor>
  <xdr:twoCellAnchor editAs="oneCell">
    <xdr:from>
      <xdr:col>10</xdr:col>
      <xdr:colOff>940593</xdr:colOff>
      <xdr:row>22</xdr:row>
      <xdr:rowOff>47625</xdr:rowOff>
    </xdr:from>
    <xdr:to>
      <xdr:col>10</xdr:col>
      <xdr:colOff>3762374</xdr:colOff>
      <xdr:row>22</xdr:row>
      <xdr:rowOff>4238625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9A919B6C-82D8-409F-95E4-85CC6B3A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8906" y="52673250"/>
          <a:ext cx="2821781" cy="419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1115685</xdr:colOff>
      <xdr:row>19</xdr:row>
      <xdr:rowOff>214078</xdr:rowOff>
    </xdr:from>
    <xdr:to>
      <xdr:col>10</xdr:col>
      <xdr:colOff>4220882</xdr:colOff>
      <xdr:row>19</xdr:row>
      <xdr:rowOff>4276912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4D78B57-1B7D-4309-B88D-E7F6196A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597" y="39341284"/>
          <a:ext cx="3105197" cy="4062834"/>
        </a:xfrm>
        <a:prstGeom prst="rect">
          <a:avLst/>
        </a:prstGeom>
      </xdr:spPr>
    </xdr:pic>
    <xdr:clientData/>
  </xdr:twoCellAnchor>
  <xdr:twoCellAnchor editAs="oneCell">
    <xdr:from>
      <xdr:col>10</xdr:col>
      <xdr:colOff>1157940</xdr:colOff>
      <xdr:row>30</xdr:row>
      <xdr:rowOff>336176</xdr:rowOff>
    </xdr:from>
    <xdr:to>
      <xdr:col>10</xdr:col>
      <xdr:colOff>4127499</xdr:colOff>
      <xdr:row>30</xdr:row>
      <xdr:rowOff>4781175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6E14F3D-27EE-48D7-A52A-8F01494CD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440" y="86537426"/>
          <a:ext cx="2969559" cy="4444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CD53-4931-4625-8A7E-C85A7133BC5C}">
  <sheetPr>
    <tabColor rgb="FFCCFFCC"/>
    <pageSetUpPr fitToPage="1"/>
  </sheetPr>
  <dimension ref="A1:CF39"/>
  <sheetViews>
    <sheetView tabSelected="1" view="pageBreakPreview" zoomScale="60" zoomScaleNormal="55" workbookViewId="0">
      <selection activeCell="K20" sqref="K20"/>
    </sheetView>
  </sheetViews>
  <sheetFormatPr defaultRowHeight="15.75" x14ac:dyDescent="0.25"/>
  <cols>
    <col min="1" max="1" width="5.44140625" style="6" customWidth="1"/>
    <col min="2" max="2" width="23.77734375" style="6" customWidth="1"/>
    <col min="3" max="3" width="14.44140625" style="6" customWidth="1"/>
    <col min="4" max="4" width="8.6640625" style="6" customWidth="1"/>
    <col min="5" max="5" width="10" style="6" customWidth="1"/>
    <col min="6" max="7" width="9.109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69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31" t="s">
        <v>46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32" t="s">
        <v>0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84" ht="22.5" customHeight="1" x14ac:dyDescent="0.25">
      <c r="A5" s="33" t="s">
        <v>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84" s="8" customFormat="1" ht="30" customHeight="1" x14ac:dyDescent="0.25">
      <c r="A6" s="34" t="s">
        <v>2</v>
      </c>
      <c r="B6" s="37" t="s">
        <v>3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84" s="8" customFormat="1" ht="45" customHeight="1" x14ac:dyDescent="0.3">
      <c r="A7" s="35"/>
      <c r="B7" s="34" t="s">
        <v>4</v>
      </c>
      <c r="C7" s="34" t="s">
        <v>5</v>
      </c>
      <c r="D7" s="37" t="s">
        <v>6</v>
      </c>
      <c r="E7" s="37"/>
      <c r="F7" s="37" t="s">
        <v>7</v>
      </c>
      <c r="G7" s="37"/>
      <c r="H7" s="37" t="s">
        <v>8</v>
      </c>
      <c r="I7" s="37"/>
      <c r="J7" s="37"/>
      <c r="K7" s="37"/>
      <c r="L7" s="37"/>
      <c r="M7" s="37" t="s">
        <v>9</v>
      </c>
      <c r="N7" s="37"/>
      <c r="O7" s="37"/>
      <c r="P7" s="37"/>
      <c r="Q7" s="37" t="s">
        <v>10</v>
      </c>
      <c r="R7" s="37"/>
      <c r="S7" s="37" t="s">
        <v>11</v>
      </c>
      <c r="T7" s="37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8" customFormat="1" ht="30" customHeight="1" x14ac:dyDescent="0.25">
      <c r="A8" s="36"/>
      <c r="B8" s="36"/>
      <c r="C8" s="36"/>
      <c r="D8" s="7" t="s">
        <v>12</v>
      </c>
      <c r="E8" s="7" t="s">
        <v>13</v>
      </c>
      <c r="F8" s="7" t="s">
        <v>12</v>
      </c>
      <c r="G8" s="7" t="s">
        <v>14</v>
      </c>
      <c r="H8" s="7" t="s">
        <v>12</v>
      </c>
      <c r="I8" s="7" t="s">
        <v>13</v>
      </c>
      <c r="J8" s="7" t="s">
        <v>15</v>
      </c>
      <c r="K8" s="7" t="s">
        <v>23</v>
      </c>
      <c r="L8" s="7" t="s">
        <v>16</v>
      </c>
      <c r="M8" s="7" t="s">
        <v>12</v>
      </c>
      <c r="N8" s="7" t="s">
        <v>13</v>
      </c>
      <c r="O8" s="7" t="s">
        <v>15</v>
      </c>
      <c r="P8" s="7" t="s">
        <v>16</v>
      </c>
      <c r="Q8" s="7" t="s">
        <v>12</v>
      </c>
      <c r="R8" s="7" t="s">
        <v>13</v>
      </c>
      <c r="S8" s="7" t="s">
        <v>12</v>
      </c>
      <c r="T8" s="7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18" customHeight="1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7">
        <v>20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s="14" customFormat="1" ht="240.75" customHeight="1" x14ac:dyDescent="0.3">
      <c r="A10" s="7">
        <v>1</v>
      </c>
      <c r="B10" s="13" t="s">
        <v>24</v>
      </c>
      <c r="C10" s="10" t="s">
        <v>17</v>
      </c>
      <c r="D10" s="11">
        <v>3</v>
      </c>
      <c r="E10" s="11">
        <v>3</v>
      </c>
      <c r="F10" s="11">
        <v>169.29</v>
      </c>
      <c r="G10" s="11">
        <v>169.29</v>
      </c>
      <c r="H10" s="11">
        <f t="shared" ref="H10:H23" si="0">F10</f>
        <v>169.29</v>
      </c>
      <c r="I10" s="11">
        <v>169.29</v>
      </c>
      <c r="J10" s="12">
        <f t="shared" ref="J10:J32" si="1">I10-H10</f>
        <v>0</v>
      </c>
      <c r="K10" s="12"/>
      <c r="L10" s="9"/>
      <c r="M10" s="7">
        <v>0</v>
      </c>
      <c r="N10" s="7">
        <v>0</v>
      </c>
      <c r="O10" s="7">
        <f>N10-M10</f>
        <v>0</v>
      </c>
      <c r="P10" s="13"/>
      <c r="Q10" s="7">
        <v>0</v>
      </c>
      <c r="R10" s="7">
        <v>0</v>
      </c>
      <c r="S10" s="7">
        <v>0</v>
      </c>
      <c r="T10" s="7">
        <v>0</v>
      </c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14" customFormat="1" ht="237.75" customHeight="1" x14ac:dyDescent="0.25">
      <c r="A11" s="7">
        <v>2</v>
      </c>
      <c r="B11" s="13" t="s">
        <v>25</v>
      </c>
      <c r="C11" s="10" t="s">
        <v>17</v>
      </c>
      <c r="D11" s="11">
        <v>2</v>
      </c>
      <c r="E11" s="11">
        <v>2</v>
      </c>
      <c r="F11" s="11">
        <v>298.83999999999997</v>
      </c>
      <c r="G11" s="12">
        <v>298.83999999999997</v>
      </c>
      <c r="H11" s="11">
        <f t="shared" si="0"/>
        <v>298.83999999999997</v>
      </c>
      <c r="I11" s="11">
        <v>298.83999999999997</v>
      </c>
      <c r="J11" s="12">
        <f t="shared" si="1"/>
        <v>0</v>
      </c>
      <c r="K11" s="12"/>
      <c r="L11" s="9"/>
      <c r="M11" s="7">
        <v>0</v>
      </c>
      <c r="N11" s="7">
        <v>0</v>
      </c>
      <c r="O11" s="7">
        <f>N11-M11</f>
        <v>0</v>
      </c>
      <c r="P11" s="13"/>
      <c r="Q11" s="7">
        <v>0</v>
      </c>
      <c r="R11" s="7">
        <v>0</v>
      </c>
      <c r="S11" s="7">
        <v>0</v>
      </c>
      <c r="T11" s="7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14" customFormat="1" ht="43.5" customHeight="1" x14ac:dyDescent="0.3">
      <c r="A12" s="7">
        <v>3</v>
      </c>
      <c r="B12" s="13" t="s">
        <v>26</v>
      </c>
      <c r="C12" s="15" t="s">
        <v>20</v>
      </c>
      <c r="D12" s="12">
        <v>1</v>
      </c>
      <c r="E12" s="12">
        <v>1</v>
      </c>
      <c r="F12" s="12">
        <v>15000</v>
      </c>
      <c r="G12" s="12">
        <v>15000</v>
      </c>
      <c r="H12" s="12">
        <v>15000</v>
      </c>
      <c r="I12" s="12">
        <v>15000</v>
      </c>
      <c r="J12" s="12">
        <f t="shared" si="1"/>
        <v>0</v>
      </c>
      <c r="K12" s="12"/>
      <c r="L12" s="9"/>
      <c r="M12" s="7">
        <v>0</v>
      </c>
      <c r="N12" s="7">
        <v>0</v>
      </c>
      <c r="O12" s="7">
        <f t="shared" ref="O12:O23" si="2">N12-M12</f>
        <v>0</v>
      </c>
      <c r="P12" s="13"/>
      <c r="Q12" s="7">
        <v>0</v>
      </c>
      <c r="R12" s="7">
        <v>0</v>
      </c>
      <c r="S12" s="7">
        <v>0</v>
      </c>
      <c r="T12" s="7">
        <v>0</v>
      </c>
      <c r="U12" s="2"/>
      <c r="V12" s="2"/>
      <c r="W12" s="1"/>
      <c r="X12" s="3"/>
      <c r="Y12" s="4"/>
      <c r="Z12" s="5"/>
      <c r="AA12" s="2"/>
      <c r="AB12" s="2"/>
      <c r="AC12" s="1"/>
      <c r="AD12" s="3"/>
      <c r="AE12" s="4"/>
      <c r="AF12" s="5"/>
      <c r="AG12" s="2"/>
      <c r="AH12" s="2"/>
      <c r="AI12" s="1"/>
      <c r="AJ12" s="3"/>
      <c r="AK12" s="4"/>
      <c r="AL12" s="5"/>
      <c r="AM12" s="2"/>
      <c r="AN12" s="2"/>
      <c r="AO12" s="1"/>
      <c r="AP12" s="3"/>
      <c r="AQ12" s="4"/>
      <c r="AR12" s="5"/>
      <c r="AS12" s="2"/>
      <c r="AT12" s="2"/>
      <c r="AU12" s="1"/>
      <c r="AV12" s="3"/>
      <c r="AW12" s="4"/>
      <c r="AX12" s="5"/>
      <c r="AY12" s="2"/>
      <c r="AZ12" s="2"/>
      <c r="BA12" s="1"/>
      <c r="BB12" s="3"/>
      <c r="BC12" s="4"/>
      <c r="BD12" s="5"/>
      <c r="BE12" s="2"/>
      <c r="BF12" s="2"/>
      <c r="BG12" s="1"/>
      <c r="BH12" s="3"/>
      <c r="BI12" s="4"/>
      <c r="BJ12" s="5"/>
      <c r="BK12" s="2"/>
      <c r="BL12" s="2"/>
      <c r="BM12" s="1"/>
      <c r="BN12" s="3"/>
      <c r="BO12" s="4"/>
      <c r="BP12" s="5"/>
      <c r="BQ12" s="2"/>
      <c r="BR12" s="2"/>
      <c r="BS12" s="1"/>
      <c r="BT12" s="3"/>
      <c r="BU12" s="4"/>
      <c r="BV12" s="5"/>
      <c r="BW12" s="2"/>
      <c r="BX12" s="2"/>
      <c r="BY12" s="1"/>
      <c r="BZ12" s="3"/>
      <c r="CA12" s="4"/>
      <c r="CB12" s="5"/>
      <c r="CC12" s="2"/>
      <c r="CD12" s="2"/>
      <c r="CE12" s="1"/>
      <c r="CF12" s="3"/>
    </row>
    <row r="13" spans="1:84" s="19" customFormat="1" ht="297" customHeight="1" x14ac:dyDescent="0.25">
      <c r="A13" s="7">
        <v>4</v>
      </c>
      <c r="B13" s="13" t="s">
        <v>27</v>
      </c>
      <c r="C13" s="16" t="s">
        <v>19</v>
      </c>
      <c r="D13" s="17"/>
      <c r="E13" s="18"/>
      <c r="F13" s="17"/>
      <c r="G13" s="17"/>
      <c r="H13" s="17"/>
      <c r="I13" s="17"/>
      <c r="J13" s="12">
        <f t="shared" si="1"/>
        <v>0</v>
      </c>
      <c r="K13" s="12"/>
      <c r="L13" s="9"/>
      <c r="M13" s="7">
        <v>0</v>
      </c>
      <c r="N13" s="7">
        <v>0</v>
      </c>
      <c r="O13" s="7">
        <f t="shared" si="2"/>
        <v>0</v>
      </c>
      <c r="P13" s="13"/>
      <c r="Q13" s="7">
        <v>0</v>
      </c>
      <c r="R13" s="7">
        <v>0</v>
      </c>
      <c r="S13" s="7">
        <v>0</v>
      </c>
      <c r="T13" s="7"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19" customFormat="1" ht="339.75" customHeight="1" x14ac:dyDescent="0.3">
      <c r="A14" s="7"/>
      <c r="B14" s="13" t="s">
        <v>28</v>
      </c>
      <c r="C14" s="16" t="s">
        <v>17</v>
      </c>
      <c r="D14" s="17">
        <v>24</v>
      </c>
      <c r="E14" s="18">
        <v>24</v>
      </c>
      <c r="F14" s="17">
        <v>2466.64</v>
      </c>
      <c r="G14" s="17">
        <v>2466.64</v>
      </c>
      <c r="H14" s="17">
        <f t="shared" si="0"/>
        <v>2466.64</v>
      </c>
      <c r="I14" s="17">
        <v>2466.64</v>
      </c>
      <c r="J14" s="12">
        <f t="shared" si="1"/>
        <v>0</v>
      </c>
      <c r="K14" s="12"/>
      <c r="L14" s="9"/>
      <c r="M14" s="7">
        <v>0</v>
      </c>
      <c r="N14" s="7">
        <v>0</v>
      </c>
      <c r="O14" s="7">
        <f t="shared" si="2"/>
        <v>0</v>
      </c>
      <c r="P14" s="13"/>
      <c r="Q14" s="7">
        <v>0</v>
      </c>
      <c r="R14" s="7">
        <v>0</v>
      </c>
      <c r="S14" s="7">
        <v>0</v>
      </c>
      <c r="T14" s="7">
        <v>0</v>
      </c>
      <c r="U14" s="2"/>
      <c r="V14" s="2"/>
      <c r="W14" s="1"/>
      <c r="X14" s="3"/>
      <c r="Y14" s="4"/>
      <c r="Z14" s="5"/>
      <c r="AA14" s="2"/>
      <c r="AB14" s="2"/>
      <c r="AC14" s="1"/>
      <c r="AD14" s="3"/>
      <c r="AE14" s="4"/>
      <c r="AF14" s="5"/>
      <c r="AG14" s="2"/>
      <c r="AH14" s="2"/>
      <c r="AI14" s="1"/>
      <c r="AJ14" s="3"/>
      <c r="AK14" s="4"/>
      <c r="AL14" s="5"/>
      <c r="AM14" s="2"/>
      <c r="AN14" s="2"/>
      <c r="AO14" s="1"/>
      <c r="AP14" s="3"/>
      <c r="AQ14" s="4"/>
      <c r="AR14" s="5"/>
      <c r="AS14" s="2"/>
      <c r="AT14" s="2"/>
      <c r="AU14" s="1"/>
      <c r="AV14" s="3"/>
      <c r="AW14" s="4"/>
      <c r="AX14" s="5"/>
      <c r="AY14" s="2"/>
      <c r="AZ14" s="2"/>
      <c r="BA14" s="1"/>
      <c r="BB14" s="3"/>
      <c r="BC14" s="4"/>
      <c r="BD14" s="5"/>
      <c r="BE14" s="2"/>
      <c r="BF14" s="2"/>
      <c r="BG14" s="1"/>
      <c r="BH14" s="3"/>
      <c r="BI14" s="4"/>
      <c r="BJ14" s="5"/>
      <c r="BK14" s="2"/>
      <c r="BL14" s="2"/>
      <c r="BM14" s="1"/>
      <c r="BN14" s="3"/>
      <c r="BO14" s="4"/>
      <c r="BP14" s="5"/>
      <c r="BQ14" s="2"/>
      <c r="BR14" s="2"/>
      <c r="BS14" s="1"/>
      <c r="BT14" s="3"/>
      <c r="BU14" s="4"/>
      <c r="BV14" s="5"/>
      <c r="BW14" s="2"/>
      <c r="BX14" s="2"/>
      <c r="BY14" s="1"/>
      <c r="BZ14" s="3"/>
      <c r="CA14" s="4"/>
      <c r="CB14" s="5"/>
      <c r="CC14" s="2"/>
      <c r="CD14" s="2"/>
      <c r="CE14" s="1"/>
      <c r="CF14" s="3"/>
    </row>
    <row r="15" spans="1:84" s="14" customFormat="1" ht="255.75" customHeight="1" x14ac:dyDescent="0.25">
      <c r="A15" s="7"/>
      <c r="B15" s="13" t="s">
        <v>29</v>
      </c>
      <c r="C15" s="16" t="s">
        <v>17</v>
      </c>
      <c r="D15" s="12">
        <v>170</v>
      </c>
      <c r="E15" s="16">
        <v>170</v>
      </c>
      <c r="F15" s="12">
        <v>884.85</v>
      </c>
      <c r="G15" s="12">
        <v>884.85</v>
      </c>
      <c r="H15" s="12">
        <v>885</v>
      </c>
      <c r="I15" s="12">
        <v>884.85</v>
      </c>
      <c r="J15" s="12">
        <f t="shared" si="1"/>
        <v>-0.14999999999997726</v>
      </c>
      <c r="K15" s="12"/>
      <c r="L15" s="9"/>
      <c r="M15" s="7">
        <v>0</v>
      </c>
      <c r="N15" s="7">
        <v>0</v>
      </c>
      <c r="O15" s="7">
        <f t="shared" si="2"/>
        <v>0</v>
      </c>
      <c r="P15" s="13"/>
      <c r="Q15" s="7">
        <v>0</v>
      </c>
      <c r="R15" s="7">
        <v>0</v>
      </c>
      <c r="S15" s="7">
        <v>0</v>
      </c>
      <c r="T15" s="7">
        <v>0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14" customFormat="1" ht="298.5" customHeight="1" x14ac:dyDescent="0.3">
      <c r="A16" s="7">
        <v>5</v>
      </c>
      <c r="B16" s="13" t="s">
        <v>18</v>
      </c>
      <c r="C16" s="16" t="s">
        <v>19</v>
      </c>
      <c r="D16" s="12"/>
      <c r="E16" s="16"/>
      <c r="F16" s="12"/>
      <c r="G16" s="12"/>
      <c r="H16" s="12"/>
      <c r="I16" s="12"/>
      <c r="J16" s="12">
        <f t="shared" si="1"/>
        <v>0</v>
      </c>
      <c r="K16" s="12"/>
      <c r="L16" s="9"/>
      <c r="M16" s="7">
        <v>0</v>
      </c>
      <c r="N16" s="7">
        <v>0</v>
      </c>
      <c r="O16" s="7">
        <f t="shared" si="2"/>
        <v>0</v>
      </c>
      <c r="P16" s="13"/>
      <c r="Q16" s="7">
        <v>0</v>
      </c>
      <c r="R16" s="7">
        <v>0</v>
      </c>
      <c r="S16" s="7">
        <v>0</v>
      </c>
      <c r="T16" s="7">
        <v>0</v>
      </c>
      <c r="U16" s="2"/>
      <c r="V16" s="2"/>
      <c r="W16" s="1"/>
      <c r="X16" s="3"/>
      <c r="Y16" s="4"/>
      <c r="Z16" s="5"/>
      <c r="AA16" s="2"/>
      <c r="AB16" s="2"/>
      <c r="AC16" s="1"/>
      <c r="AD16" s="3"/>
      <c r="AE16" s="4"/>
      <c r="AF16" s="5"/>
      <c r="AG16" s="2"/>
      <c r="AH16" s="2"/>
      <c r="AI16" s="1"/>
      <c r="AJ16" s="3"/>
      <c r="AK16" s="4"/>
      <c r="AL16" s="5"/>
      <c r="AM16" s="2"/>
      <c r="AN16" s="2"/>
      <c r="AO16" s="1"/>
      <c r="AP16" s="3"/>
      <c r="AQ16" s="4"/>
      <c r="AR16" s="5"/>
      <c r="AS16" s="2"/>
      <c r="AT16" s="2"/>
      <c r="AU16" s="1"/>
      <c r="AV16" s="3"/>
      <c r="AW16" s="4"/>
      <c r="AX16" s="5"/>
      <c r="AY16" s="2"/>
      <c r="AZ16" s="2"/>
      <c r="BA16" s="1"/>
      <c r="BB16" s="3"/>
      <c r="BC16" s="4"/>
      <c r="BD16" s="5"/>
      <c r="BE16" s="2"/>
      <c r="BF16" s="2"/>
      <c r="BG16" s="1"/>
      <c r="BH16" s="3"/>
      <c r="BI16" s="4"/>
      <c r="BJ16" s="5"/>
      <c r="BK16" s="2"/>
      <c r="BL16" s="2"/>
      <c r="BM16" s="1"/>
      <c r="BN16" s="3"/>
      <c r="BO16" s="4"/>
      <c r="BP16" s="5"/>
      <c r="BQ16" s="2"/>
      <c r="BR16" s="2"/>
      <c r="BS16" s="1"/>
      <c r="BT16" s="3"/>
      <c r="BU16" s="4"/>
      <c r="BV16" s="5"/>
      <c r="BW16" s="2"/>
      <c r="BX16" s="2"/>
      <c r="BY16" s="1"/>
      <c r="BZ16" s="3"/>
      <c r="CA16" s="4"/>
      <c r="CB16" s="5"/>
      <c r="CC16" s="2"/>
      <c r="CD16" s="2"/>
      <c r="CE16" s="1"/>
      <c r="CF16" s="3"/>
    </row>
    <row r="17" spans="1:84" s="19" customFormat="1" ht="408.75" customHeight="1" x14ac:dyDescent="0.25">
      <c r="A17" s="7">
        <v>6</v>
      </c>
      <c r="B17" s="13" t="s">
        <v>30</v>
      </c>
      <c r="C17" s="16" t="s">
        <v>17</v>
      </c>
      <c r="D17" s="17">
        <v>6</v>
      </c>
      <c r="E17" s="18">
        <v>6</v>
      </c>
      <c r="F17" s="17">
        <v>289.29000000000002</v>
      </c>
      <c r="G17" s="17">
        <v>410.76</v>
      </c>
      <c r="H17" s="17">
        <f t="shared" si="0"/>
        <v>289.29000000000002</v>
      </c>
      <c r="I17" s="17">
        <v>410.76</v>
      </c>
      <c r="J17" s="17">
        <f t="shared" si="1"/>
        <v>121.46999999999997</v>
      </c>
      <c r="K17" s="17"/>
      <c r="L17" s="9" t="s">
        <v>22</v>
      </c>
      <c r="M17" s="7">
        <v>0</v>
      </c>
      <c r="N17" s="7">
        <v>0</v>
      </c>
      <c r="O17" s="7">
        <f t="shared" si="2"/>
        <v>0</v>
      </c>
      <c r="P17" s="13"/>
      <c r="Q17" s="7">
        <v>0</v>
      </c>
      <c r="R17" s="7">
        <v>0</v>
      </c>
      <c r="S17" s="7">
        <v>0</v>
      </c>
      <c r="T17" s="7">
        <v>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14" customFormat="1" ht="408.75" customHeight="1" x14ac:dyDescent="0.25">
      <c r="A18" s="7">
        <v>9</v>
      </c>
      <c r="B18" s="13" t="s">
        <v>31</v>
      </c>
      <c r="C18" s="16" t="s">
        <v>17</v>
      </c>
      <c r="D18" s="12">
        <v>1</v>
      </c>
      <c r="E18" s="16">
        <v>1</v>
      </c>
      <c r="F18" s="12">
        <v>40.18</v>
      </c>
      <c r="G18" s="12">
        <v>40.18</v>
      </c>
      <c r="H18" s="12">
        <v>40</v>
      </c>
      <c r="I18" s="12">
        <v>40</v>
      </c>
      <c r="J18" s="12">
        <f t="shared" si="1"/>
        <v>0</v>
      </c>
      <c r="K18" s="12"/>
      <c r="L18" s="9"/>
      <c r="M18" s="7">
        <v>0</v>
      </c>
      <c r="N18" s="7">
        <v>0</v>
      </c>
      <c r="O18" s="7">
        <f t="shared" si="2"/>
        <v>0</v>
      </c>
      <c r="P18" s="13"/>
      <c r="Q18" s="7">
        <v>0</v>
      </c>
      <c r="R18" s="7">
        <v>0</v>
      </c>
      <c r="S18" s="7">
        <v>0</v>
      </c>
      <c r="T18" s="7">
        <v>0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</row>
    <row r="19" spans="1:84" s="14" customFormat="1" ht="306.75" customHeight="1" x14ac:dyDescent="0.3">
      <c r="A19" s="7"/>
      <c r="B19" s="13" t="s">
        <v>32</v>
      </c>
      <c r="C19" s="16" t="s">
        <v>17</v>
      </c>
      <c r="D19" s="12">
        <v>9</v>
      </c>
      <c r="E19" s="16">
        <v>9</v>
      </c>
      <c r="F19" s="12">
        <v>97.7</v>
      </c>
      <c r="G19" s="12">
        <v>97.71</v>
      </c>
      <c r="H19" s="12">
        <v>98</v>
      </c>
      <c r="I19" s="12">
        <v>98</v>
      </c>
      <c r="J19" s="12">
        <f>I19-H19</f>
        <v>0</v>
      </c>
      <c r="K19" s="12"/>
      <c r="L19" s="9"/>
      <c r="M19" s="7">
        <v>0</v>
      </c>
      <c r="N19" s="7">
        <v>0</v>
      </c>
      <c r="O19" s="7">
        <f t="shared" si="2"/>
        <v>0</v>
      </c>
      <c r="P19" s="13"/>
      <c r="Q19" s="7">
        <v>0</v>
      </c>
      <c r="R19" s="7">
        <v>0</v>
      </c>
      <c r="S19" s="7">
        <v>0</v>
      </c>
      <c r="T19" s="7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14" customFormat="1" ht="348" customHeight="1" x14ac:dyDescent="0.25">
      <c r="A20" s="7">
        <v>7</v>
      </c>
      <c r="B20" s="13" t="s">
        <v>33</v>
      </c>
      <c r="C20" s="16" t="s">
        <v>17</v>
      </c>
      <c r="D20" s="12">
        <v>13</v>
      </c>
      <c r="E20" s="16">
        <v>13</v>
      </c>
      <c r="F20" s="12">
        <v>154.72</v>
      </c>
      <c r="G20" s="12">
        <v>154.72</v>
      </c>
      <c r="H20" s="12">
        <f t="shared" si="0"/>
        <v>154.72</v>
      </c>
      <c r="I20" s="12">
        <v>155</v>
      </c>
      <c r="J20" s="12">
        <f t="shared" si="1"/>
        <v>0.28000000000000114</v>
      </c>
      <c r="K20" s="12"/>
      <c r="L20" s="9"/>
      <c r="M20" s="7">
        <v>0</v>
      </c>
      <c r="N20" s="7">
        <v>0</v>
      </c>
      <c r="O20" s="7">
        <f t="shared" si="2"/>
        <v>0</v>
      </c>
      <c r="P20" s="13"/>
      <c r="Q20" s="7">
        <v>0</v>
      </c>
      <c r="R20" s="7">
        <v>0</v>
      </c>
      <c r="S20" s="7">
        <v>0</v>
      </c>
      <c r="T20" s="7"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</row>
    <row r="21" spans="1:84" s="14" customFormat="1" ht="316.5" customHeight="1" x14ac:dyDescent="0.3">
      <c r="A21" s="7">
        <v>8</v>
      </c>
      <c r="B21" s="13" t="s">
        <v>34</v>
      </c>
      <c r="C21" s="16" t="s">
        <v>17</v>
      </c>
      <c r="D21" s="12">
        <v>8</v>
      </c>
      <c r="E21" s="16">
        <v>8</v>
      </c>
      <c r="F21" s="12">
        <v>60.32</v>
      </c>
      <c r="G21" s="12">
        <v>60.32</v>
      </c>
      <c r="H21" s="12">
        <v>60</v>
      </c>
      <c r="I21" s="12">
        <v>60</v>
      </c>
      <c r="J21" s="12">
        <f t="shared" si="1"/>
        <v>0</v>
      </c>
      <c r="K21" s="12"/>
      <c r="L21" s="9"/>
      <c r="M21" s="7">
        <v>0</v>
      </c>
      <c r="N21" s="7">
        <v>0</v>
      </c>
      <c r="O21" s="7">
        <f t="shared" si="2"/>
        <v>0</v>
      </c>
      <c r="P21" s="13"/>
      <c r="Q21" s="7">
        <v>0</v>
      </c>
      <c r="R21" s="7">
        <v>0</v>
      </c>
      <c r="S21" s="7">
        <v>0</v>
      </c>
      <c r="T21" s="7">
        <v>0</v>
      </c>
      <c r="U21" s="2"/>
      <c r="V21" s="2"/>
      <c r="W21" s="1"/>
      <c r="X21" s="3"/>
      <c r="Y21" s="4"/>
      <c r="Z21" s="5"/>
      <c r="AA21" s="2"/>
      <c r="AB21" s="2"/>
      <c r="AC21" s="1"/>
      <c r="AD21" s="3"/>
      <c r="AE21" s="4"/>
      <c r="AF21" s="5"/>
      <c r="AG21" s="2"/>
      <c r="AH21" s="2"/>
      <c r="AI21" s="1"/>
      <c r="AJ21" s="3"/>
      <c r="AK21" s="4"/>
      <c r="AL21" s="5"/>
      <c r="AM21" s="2"/>
      <c r="AN21" s="2"/>
      <c r="AO21" s="1"/>
      <c r="AP21" s="3"/>
      <c r="AQ21" s="4"/>
      <c r="AR21" s="5"/>
      <c r="AS21" s="2"/>
      <c r="AT21" s="2"/>
      <c r="AU21" s="1"/>
      <c r="AV21" s="3"/>
      <c r="AW21" s="4"/>
      <c r="AX21" s="5"/>
      <c r="AY21" s="2"/>
      <c r="AZ21" s="2"/>
      <c r="BA21" s="1"/>
      <c r="BB21" s="3"/>
      <c r="BC21" s="4"/>
      <c r="BD21" s="5"/>
      <c r="BE21" s="2"/>
      <c r="BF21" s="2"/>
      <c r="BG21" s="1"/>
      <c r="BH21" s="3"/>
      <c r="BI21" s="4"/>
      <c r="BJ21" s="5"/>
      <c r="BK21" s="2"/>
      <c r="BL21" s="2"/>
      <c r="BM21" s="1"/>
      <c r="BN21" s="3"/>
      <c r="BO21" s="4"/>
      <c r="BP21" s="5"/>
      <c r="BQ21" s="2"/>
      <c r="BR21" s="2"/>
      <c r="BS21" s="1"/>
      <c r="BT21" s="3"/>
      <c r="BU21" s="4"/>
      <c r="BV21" s="5"/>
      <c r="BW21" s="2"/>
      <c r="BX21" s="2"/>
      <c r="BY21" s="1"/>
      <c r="BZ21" s="3"/>
      <c r="CA21" s="4"/>
      <c r="CB21" s="5"/>
      <c r="CC21" s="2"/>
      <c r="CD21" s="2"/>
      <c r="CE21" s="1"/>
      <c r="CF21" s="3"/>
    </row>
    <row r="22" spans="1:84" s="14" customFormat="1" ht="399" customHeight="1" x14ac:dyDescent="0.25">
      <c r="A22" s="7">
        <v>9</v>
      </c>
      <c r="B22" s="13" t="s">
        <v>47</v>
      </c>
      <c r="C22" s="16" t="s">
        <v>17</v>
      </c>
      <c r="D22" s="12">
        <v>7</v>
      </c>
      <c r="E22" s="16">
        <v>7</v>
      </c>
      <c r="F22" s="12">
        <v>1304</v>
      </c>
      <c r="G22" s="12">
        <v>1304</v>
      </c>
      <c r="H22" s="12">
        <v>1304</v>
      </c>
      <c r="I22" s="12">
        <v>1304</v>
      </c>
      <c r="J22" s="12">
        <f t="shared" si="1"/>
        <v>0</v>
      </c>
      <c r="K22" s="12"/>
      <c r="L22" s="9" t="s">
        <v>22</v>
      </c>
      <c r="M22" s="7">
        <v>0</v>
      </c>
      <c r="N22" s="7">
        <v>0</v>
      </c>
      <c r="O22" s="7">
        <f t="shared" si="2"/>
        <v>0</v>
      </c>
      <c r="P22" s="13"/>
      <c r="Q22" s="7">
        <v>0</v>
      </c>
      <c r="R22" s="7">
        <v>0</v>
      </c>
      <c r="S22" s="7">
        <v>0</v>
      </c>
      <c r="T22" s="7">
        <v>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14" customFormat="1" ht="359.25" customHeight="1" x14ac:dyDescent="0.3">
      <c r="A23" s="7">
        <v>10</v>
      </c>
      <c r="B23" s="13" t="s">
        <v>35</v>
      </c>
      <c r="C23" s="16" t="s">
        <v>17</v>
      </c>
      <c r="D23" s="12">
        <v>2</v>
      </c>
      <c r="E23" s="16">
        <v>2</v>
      </c>
      <c r="F23" s="12">
        <v>591.98</v>
      </c>
      <c r="G23" s="12">
        <v>650</v>
      </c>
      <c r="H23" s="12">
        <f t="shared" si="0"/>
        <v>591.98</v>
      </c>
      <c r="I23" s="12">
        <v>650</v>
      </c>
      <c r="J23" s="12">
        <f t="shared" si="1"/>
        <v>58.019999999999982</v>
      </c>
      <c r="K23" s="12"/>
      <c r="L23" s="9" t="s">
        <v>22</v>
      </c>
      <c r="M23" s="7">
        <v>0</v>
      </c>
      <c r="N23" s="7">
        <v>0</v>
      </c>
      <c r="O23" s="7">
        <f t="shared" si="2"/>
        <v>0</v>
      </c>
      <c r="P23" s="13"/>
      <c r="Q23" s="7">
        <v>0</v>
      </c>
      <c r="R23" s="7">
        <v>0</v>
      </c>
      <c r="S23" s="7">
        <v>0</v>
      </c>
      <c r="T23" s="7">
        <v>0</v>
      </c>
      <c r="U23" s="2"/>
      <c r="V23" s="2"/>
      <c r="W23" s="1"/>
      <c r="X23" s="3"/>
      <c r="Y23" s="4"/>
      <c r="Z23" s="5"/>
      <c r="AA23" s="2"/>
      <c r="AB23" s="2"/>
      <c r="AC23" s="1"/>
      <c r="AD23" s="3"/>
      <c r="AE23" s="4"/>
      <c r="AF23" s="5"/>
      <c r="AG23" s="2"/>
      <c r="AH23" s="2"/>
      <c r="AI23" s="1"/>
      <c r="AJ23" s="3"/>
      <c r="AK23" s="4"/>
      <c r="AL23" s="5"/>
      <c r="AM23" s="2"/>
      <c r="AN23" s="2"/>
      <c r="AO23" s="1"/>
      <c r="AP23" s="3"/>
      <c r="AQ23" s="4"/>
      <c r="AR23" s="5"/>
      <c r="AS23" s="2"/>
      <c r="AT23" s="2"/>
      <c r="AU23" s="1"/>
      <c r="AV23" s="3"/>
      <c r="AW23" s="4"/>
      <c r="AX23" s="5"/>
      <c r="AY23" s="2"/>
      <c r="AZ23" s="2"/>
      <c r="BA23" s="1"/>
      <c r="BB23" s="3"/>
      <c r="BC23" s="4"/>
      <c r="BD23" s="5"/>
      <c r="BE23" s="2"/>
      <c r="BF23" s="2"/>
      <c r="BG23" s="1"/>
      <c r="BH23" s="3"/>
      <c r="BI23" s="4"/>
      <c r="BJ23" s="5"/>
      <c r="BK23" s="2"/>
      <c r="BL23" s="2"/>
      <c r="BM23" s="1"/>
      <c r="BN23" s="3"/>
      <c r="BO23" s="4"/>
      <c r="BP23" s="5"/>
      <c r="BQ23" s="2"/>
      <c r="BR23" s="2"/>
      <c r="BS23" s="1"/>
      <c r="BT23" s="3"/>
      <c r="BU23" s="4"/>
      <c r="BV23" s="5"/>
      <c r="BW23" s="2"/>
      <c r="BX23" s="2"/>
      <c r="BY23" s="1"/>
      <c r="BZ23" s="3"/>
      <c r="CA23" s="4"/>
      <c r="CB23" s="5"/>
      <c r="CC23" s="2"/>
      <c r="CD23" s="2"/>
      <c r="CE23" s="1"/>
      <c r="CF23" s="3"/>
    </row>
    <row r="24" spans="1:84" s="14" customFormat="1" ht="303" customHeight="1" x14ac:dyDescent="0.3">
      <c r="A24" s="7">
        <v>11</v>
      </c>
      <c r="B24" s="13" t="s">
        <v>36</v>
      </c>
      <c r="C24" s="16" t="s">
        <v>17</v>
      </c>
      <c r="D24" s="12">
        <v>3</v>
      </c>
      <c r="E24" s="16">
        <v>3</v>
      </c>
      <c r="F24" s="12">
        <v>1168.5</v>
      </c>
      <c r="G24" s="12">
        <v>1168.5</v>
      </c>
      <c r="H24" s="12">
        <v>1168.5</v>
      </c>
      <c r="I24" s="12">
        <v>1168.5</v>
      </c>
      <c r="J24" s="12">
        <f t="shared" si="1"/>
        <v>0</v>
      </c>
      <c r="K24" s="12"/>
      <c r="L24" s="9"/>
      <c r="M24" s="7"/>
      <c r="N24" s="7"/>
      <c r="O24" s="7"/>
      <c r="P24" s="13"/>
      <c r="Q24" s="7"/>
      <c r="R24" s="7"/>
      <c r="S24" s="7"/>
      <c r="T24" s="7"/>
      <c r="U24" s="2"/>
      <c r="V24" s="2"/>
      <c r="W24" s="1"/>
      <c r="X24" s="3"/>
      <c r="Y24" s="4"/>
      <c r="Z24" s="5"/>
      <c r="AA24" s="2"/>
      <c r="AB24" s="2"/>
      <c r="AC24" s="1"/>
      <c r="AD24" s="3"/>
      <c r="AE24" s="4"/>
      <c r="AF24" s="5"/>
      <c r="AG24" s="2"/>
      <c r="AH24" s="2"/>
      <c r="AI24" s="1"/>
      <c r="AJ24" s="3"/>
      <c r="AK24" s="4"/>
      <c r="AL24" s="5"/>
      <c r="AM24" s="2"/>
      <c r="AN24" s="2"/>
      <c r="AO24" s="1"/>
      <c r="AP24" s="3"/>
      <c r="AQ24" s="4"/>
      <c r="AR24" s="5"/>
      <c r="AS24" s="2"/>
      <c r="AT24" s="2"/>
      <c r="AU24" s="1"/>
      <c r="AV24" s="3"/>
      <c r="AW24" s="4"/>
      <c r="AX24" s="5"/>
      <c r="AY24" s="2"/>
      <c r="AZ24" s="2"/>
      <c r="BA24" s="1"/>
      <c r="BB24" s="3"/>
      <c r="BC24" s="4"/>
      <c r="BD24" s="5"/>
      <c r="BE24" s="2"/>
      <c r="BF24" s="2"/>
      <c r="BG24" s="1"/>
      <c r="BH24" s="3"/>
      <c r="BI24" s="4"/>
      <c r="BJ24" s="5"/>
      <c r="BK24" s="2"/>
      <c r="BL24" s="2"/>
      <c r="BM24" s="1"/>
      <c r="BN24" s="3"/>
      <c r="BO24" s="4"/>
      <c r="BP24" s="5"/>
      <c r="BQ24" s="2"/>
      <c r="BR24" s="2"/>
      <c r="BS24" s="1"/>
      <c r="BT24" s="3"/>
      <c r="BU24" s="4"/>
      <c r="BV24" s="5"/>
      <c r="BW24" s="2"/>
      <c r="BX24" s="2"/>
      <c r="BY24" s="1"/>
      <c r="BZ24" s="3"/>
      <c r="CA24" s="4"/>
      <c r="CB24" s="5"/>
      <c r="CC24" s="2"/>
      <c r="CD24" s="2"/>
      <c r="CE24" s="1"/>
      <c r="CF24" s="3"/>
    </row>
    <row r="25" spans="1:84" s="14" customFormat="1" ht="365.25" customHeight="1" x14ac:dyDescent="0.3">
      <c r="A25" s="7">
        <v>12</v>
      </c>
      <c r="B25" s="13" t="s">
        <v>37</v>
      </c>
      <c r="C25" s="16" t="s">
        <v>17</v>
      </c>
      <c r="D25" s="12">
        <v>1</v>
      </c>
      <c r="E25" s="16">
        <v>1</v>
      </c>
      <c r="F25" s="12">
        <v>751.23</v>
      </c>
      <c r="G25" s="12">
        <v>751.23</v>
      </c>
      <c r="H25" s="12">
        <v>751.23</v>
      </c>
      <c r="I25" s="12">
        <v>751.23</v>
      </c>
      <c r="J25" s="12">
        <f t="shared" si="1"/>
        <v>0</v>
      </c>
      <c r="K25" s="12"/>
      <c r="L25" s="9"/>
      <c r="M25" s="7"/>
      <c r="N25" s="7"/>
      <c r="O25" s="7"/>
      <c r="P25" s="13"/>
      <c r="Q25" s="7"/>
      <c r="R25" s="7"/>
      <c r="S25" s="7"/>
      <c r="T25" s="7"/>
      <c r="U25" s="2"/>
      <c r="V25" s="2"/>
      <c r="W25" s="1"/>
      <c r="X25" s="3"/>
      <c r="Y25" s="4"/>
      <c r="Z25" s="5"/>
      <c r="AA25" s="2"/>
      <c r="AB25" s="2"/>
      <c r="AC25" s="1"/>
      <c r="AD25" s="3"/>
      <c r="AE25" s="4"/>
      <c r="AF25" s="5"/>
      <c r="AG25" s="2"/>
      <c r="AH25" s="2"/>
      <c r="AI25" s="1"/>
      <c r="AJ25" s="3"/>
      <c r="AK25" s="4"/>
      <c r="AL25" s="5"/>
      <c r="AM25" s="2"/>
      <c r="AN25" s="2"/>
      <c r="AO25" s="1"/>
      <c r="AP25" s="3"/>
      <c r="AQ25" s="4"/>
      <c r="AR25" s="5"/>
      <c r="AS25" s="2"/>
      <c r="AT25" s="2"/>
      <c r="AU25" s="1"/>
      <c r="AV25" s="3"/>
      <c r="AW25" s="4"/>
      <c r="AX25" s="5"/>
      <c r="AY25" s="2"/>
      <c r="AZ25" s="2"/>
      <c r="BA25" s="1"/>
      <c r="BB25" s="3"/>
      <c r="BC25" s="4"/>
      <c r="BD25" s="5"/>
      <c r="BE25" s="2"/>
      <c r="BF25" s="2"/>
      <c r="BG25" s="1"/>
      <c r="BH25" s="3"/>
      <c r="BI25" s="4"/>
      <c r="BJ25" s="5"/>
      <c r="BK25" s="2"/>
      <c r="BL25" s="2"/>
      <c r="BM25" s="1"/>
      <c r="BN25" s="3"/>
      <c r="BO25" s="4"/>
      <c r="BP25" s="5"/>
      <c r="BQ25" s="2"/>
      <c r="BR25" s="2"/>
      <c r="BS25" s="1"/>
      <c r="BT25" s="3"/>
      <c r="BU25" s="4"/>
      <c r="BV25" s="5"/>
      <c r="BW25" s="2"/>
      <c r="BX25" s="2"/>
      <c r="BY25" s="1"/>
      <c r="BZ25" s="3"/>
      <c r="CA25" s="4"/>
      <c r="CB25" s="5"/>
      <c r="CC25" s="2"/>
      <c r="CD25" s="2"/>
      <c r="CE25" s="1"/>
      <c r="CF25" s="3"/>
    </row>
    <row r="26" spans="1:84" s="14" customFormat="1" ht="303" customHeight="1" x14ac:dyDescent="0.3">
      <c r="A26" s="7">
        <v>13</v>
      </c>
      <c r="B26" s="13" t="s">
        <v>38</v>
      </c>
      <c r="C26" s="16" t="s">
        <v>17</v>
      </c>
      <c r="D26" s="12">
        <v>27</v>
      </c>
      <c r="E26" s="16">
        <v>27</v>
      </c>
      <c r="F26" s="12">
        <v>485.73</v>
      </c>
      <c r="G26" s="12">
        <v>485.73</v>
      </c>
      <c r="H26" s="12">
        <v>485.73</v>
      </c>
      <c r="I26" s="12">
        <v>485.73</v>
      </c>
      <c r="J26" s="12">
        <f t="shared" si="1"/>
        <v>0</v>
      </c>
      <c r="K26" s="12"/>
      <c r="L26" s="9"/>
      <c r="M26" s="7"/>
      <c r="N26" s="7"/>
      <c r="O26" s="7"/>
      <c r="P26" s="13"/>
      <c r="Q26" s="7"/>
      <c r="R26" s="7"/>
      <c r="S26" s="7"/>
      <c r="T26" s="7"/>
      <c r="U26" s="2"/>
      <c r="V26" s="2"/>
      <c r="W26" s="1"/>
      <c r="X26" s="3"/>
      <c r="Y26" s="4"/>
      <c r="Z26" s="5"/>
      <c r="AA26" s="2"/>
      <c r="AB26" s="2"/>
      <c r="AC26" s="1"/>
      <c r="AD26" s="3"/>
      <c r="AE26" s="4"/>
      <c r="AF26" s="5"/>
      <c r="AG26" s="2"/>
      <c r="AH26" s="2"/>
      <c r="AI26" s="1"/>
      <c r="AJ26" s="3"/>
      <c r="AK26" s="4"/>
      <c r="AL26" s="5"/>
      <c r="AM26" s="2"/>
      <c r="AN26" s="2"/>
      <c r="AO26" s="1"/>
      <c r="AP26" s="3"/>
      <c r="AQ26" s="4"/>
      <c r="AR26" s="5"/>
      <c r="AS26" s="2"/>
      <c r="AT26" s="2"/>
      <c r="AU26" s="1"/>
      <c r="AV26" s="3"/>
      <c r="AW26" s="4"/>
      <c r="AX26" s="5"/>
      <c r="AY26" s="2"/>
      <c r="AZ26" s="2"/>
      <c r="BA26" s="1"/>
      <c r="BB26" s="3"/>
      <c r="BC26" s="4"/>
      <c r="BD26" s="5"/>
      <c r="BE26" s="2"/>
      <c r="BF26" s="2"/>
      <c r="BG26" s="1"/>
      <c r="BH26" s="3"/>
      <c r="BI26" s="4"/>
      <c r="BJ26" s="5"/>
      <c r="BK26" s="2"/>
      <c r="BL26" s="2"/>
      <c r="BM26" s="1"/>
      <c r="BN26" s="3"/>
      <c r="BO26" s="4"/>
      <c r="BP26" s="5"/>
      <c r="BQ26" s="2"/>
      <c r="BR26" s="2"/>
      <c r="BS26" s="1"/>
      <c r="BT26" s="3"/>
      <c r="BU26" s="4"/>
      <c r="BV26" s="5"/>
      <c r="BW26" s="2"/>
      <c r="BX26" s="2"/>
      <c r="BY26" s="1"/>
      <c r="BZ26" s="3"/>
      <c r="CA26" s="4"/>
      <c r="CB26" s="5"/>
      <c r="CC26" s="2"/>
      <c r="CD26" s="2"/>
      <c r="CE26" s="1"/>
      <c r="CF26" s="3"/>
    </row>
    <row r="27" spans="1:84" s="14" customFormat="1" ht="303" customHeight="1" x14ac:dyDescent="0.3">
      <c r="A27" s="7">
        <v>14</v>
      </c>
      <c r="B27" s="13" t="s">
        <v>39</v>
      </c>
      <c r="C27" s="16" t="s">
        <v>17</v>
      </c>
      <c r="D27" s="12">
        <v>20</v>
      </c>
      <c r="E27" s="16">
        <v>20</v>
      </c>
      <c r="F27" s="12">
        <v>2158</v>
      </c>
      <c r="G27" s="12">
        <v>2158</v>
      </c>
      <c r="H27" s="12">
        <v>2158</v>
      </c>
      <c r="I27" s="12">
        <v>2158</v>
      </c>
      <c r="J27" s="12">
        <f t="shared" si="1"/>
        <v>0</v>
      </c>
      <c r="K27" s="12"/>
      <c r="L27" s="9"/>
      <c r="M27" s="7"/>
      <c r="N27" s="7"/>
      <c r="O27" s="7"/>
      <c r="P27" s="13"/>
      <c r="Q27" s="7"/>
      <c r="R27" s="7"/>
      <c r="S27" s="7"/>
      <c r="T27" s="7"/>
      <c r="U27" s="2"/>
      <c r="V27" s="2"/>
      <c r="W27" s="1"/>
      <c r="X27" s="3"/>
      <c r="Y27" s="4"/>
      <c r="Z27" s="5"/>
      <c r="AA27" s="2"/>
      <c r="AB27" s="2"/>
      <c r="AC27" s="1"/>
      <c r="AD27" s="3"/>
      <c r="AE27" s="4"/>
      <c r="AF27" s="5"/>
      <c r="AG27" s="2"/>
      <c r="AH27" s="2"/>
      <c r="AI27" s="1"/>
      <c r="AJ27" s="3"/>
      <c r="AK27" s="4"/>
      <c r="AL27" s="5"/>
      <c r="AM27" s="2"/>
      <c r="AN27" s="2"/>
      <c r="AO27" s="1"/>
      <c r="AP27" s="3"/>
      <c r="AQ27" s="4"/>
      <c r="AR27" s="5"/>
      <c r="AS27" s="2"/>
      <c r="AT27" s="2"/>
      <c r="AU27" s="1"/>
      <c r="AV27" s="3"/>
      <c r="AW27" s="4"/>
      <c r="AX27" s="5"/>
      <c r="AY27" s="2"/>
      <c r="AZ27" s="2"/>
      <c r="BA27" s="1"/>
      <c r="BB27" s="3"/>
      <c r="BC27" s="4"/>
      <c r="BD27" s="5"/>
      <c r="BE27" s="2"/>
      <c r="BF27" s="2"/>
      <c r="BG27" s="1"/>
      <c r="BH27" s="3"/>
      <c r="BI27" s="4"/>
      <c r="BJ27" s="5"/>
      <c r="BK27" s="2"/>
      <c r="BL27" s="2"/>
      <c r="BM27" s="1"/>
      <c r="BN27" s="3"/>
      <c r="BO27" s="4"/>
      <c r="BP27" s="5"/>
      <c r="BQ27" s="2"/>
      <c r="BR27" s="2"/>
      <c r="BS27" s="1"/>
      <c r="BT27" s="3"/>
      <c r="BU27" s="4"/>
      <c r="BV27" s="5"/>
      <c r="BW27" s="2"/>
      <c r="BX27" s="2"/>
      <c r="BY27" s="1"/>
      <c r="BZ27" s="3"/>
      <c r="CA27" s="4"/>
      <c r="CB27" s="5"/>
      <c r="CC27" s="2"/>
      <c r="CD27" s="2"/>
      <c r="CE27" s="1"/>
      <c r="CF27" s="3"/>
    </row>
    <row r="28" spans="1:84" s="14" customFormat="1" ht="409.6" customHeight="1" x14ac:dyDescent="0.3">
      <c r="A28" s="7">
        <v>15</v>
      </c>
      <c r="B28" s="13" t="s">
        <v>40</v>
      </c>
      <c r="C28" s="16" t="s">
        <v>17</v>
      </c>
      <c r="D28" s="12">
        <v>1</v>
      </c>
      <c r="E28" s="16">
        <v>1</v>
      </c>
      <c r="F28" s="12">
        <v>280.70999999999998</v>
      </c>
      <c r="G28" s="12">
        <v>280.70999999999998</v>
      </c>
      <c r="H28" s="12">
        <v>280.70999999999998</v>
      </c>
      <c r="I28" s="12">
        <v>280.70999999999998</v>
      </c>
      <c r="J28" s="12">
        <f t="shared" si="1"/>
        <v>0</v>
      </c>
      <c r="K28" s="12"/>
      <c r="L28" s="9"/>
      <c r="M28" s="7"/>
      <c r="N28" s="7"/>
      <c r="O28" s="7"/>
      <c r="P28" s="13"/>
      <c r="Q28" s="7"/>
      <c r="R28" s="7"/>
      <c r="S28" s="7"/>
      <c r="T28" s="7"/>
      <c r="U28" s="2"/>
      <c r="V28" s="2"/>
      <c r="W28" s="1"/>
      <c r="X28" s="3"/>
      <c r="Y28" s="4"/>
      <c r="Z28" s="5"/>
      <c r="AA28" s="2"/>
      <c r="AB28" s="2"/>
      <c r="AC28" s="1"/>
      <c r="AD28" s="3"/>
      <c r="AE28" s="4"/>
      <c r="AF28" s="5"/>
      <c r="AG28" s="2"/>
      <c r="AH28" s="2"/>
      <c r="AI28" s="1"/>
      <c r="AJ28" s="3"/>
      <c r="AK28" s="4"/>
      <c r="AL28" s="5"/>
      <c r="AM28" s="2"/>
      <c r="AN28" s="2"/>
      <c r="AO28" s="1"/>
      <c r="AP28" s="3"/>
      <c r="AQ28" s="4"/>
      <c r="AR28" s="5"/>
      <c r="AS28" s="2"/>
      <c r="AT28" s="2"/>
      <c r="AU28" s="1"/>
      <c r="AV28" s="3"/>
      <c r="AW28" s="4"/>
      <c r="AX28" s="5"/>
      <c r="AY28" s="2"/>
      <c r="AZ28" s="2"/>
      <c r="BA28" s="1"/>
      <c r="BB28" s="3"/>
      <c r="BC28" s="4"/>
      <c r="BD28" s="5"/>
      <c r="BE28" s="2"/>
      <c r="BF28" s="2"/>
      <c r="BG28" s="1"/>
      <c r="BH28" s="3"/>
      <c r="BI28" s="4"/>
      <c r="BJ28" s="5"/>
      <c r="BK28" s="2"/>
      <c r="BL28" s="2"/>
      <c r="BM28" s="1"/>
      <c r="BN28" s="3"/>
      <c r="BO28" s="4"/>
      <c r="BP28" s="5"/>
      <c r="BQ28" s="2"/>
      <c r="BR28" s="2"/>
      <c r="BS28" s="1"/>
      <c r="BT28" s="3"/>
      <c r="BU28" s="4"/>
      <c r="BV28" s="5"/>
      <c r="BW28" s="2"/>
      <c r="BX28" s="2"/>
      <c r="BY28" s="1"/>
      <c r="BZ28" s="3"/>
      <c r="CA28" s="4"/>
      <c r="CB28" s="5"/>
      <c r="CC28" s="2"/>
      <c r="CD28" s="2"/>
      <c r="CE28" s="1"/>
      <c r="CF28" s="3"/>
    </row>
    <row r="29" spans="1:84" s="14" customFormat="1" ht="303" customHeight="1" x14ac:dyDescent="0.3">
      <c r="A29" s="7">
        <v>16</v>
      </c>
      <c r="B29" s="13" t="s">
        <v>41</v>
      </c>
      <c r="C29" s="16" t="s">
        <v>17</v>
      </c>
      <c r="D29" s="12">
        <v>1</v>
      </c>
      <c r="E29" s="16">
        <v>1</v>
      </c>
      <c r="F29" s="12">
        <v>1160</v>
      </c>
      <c r="G29" s="12">
        <v>1160</v>
      </c>
      <c r="H29" s="12">
        <v>1160</v>
      </c>
      <c r="I29" s="12">
        <v>1160</v>
      </c>
      <c r="J29" s="12">
        <f t="shared" si="1"/>
        <v>0</v>
      </c>
      <c r="K29" s="12"/>
      <c r="L29" s="9"/>
      <c r="M29" s="7"/>
      <c r="N29" s="7"/>
      <c r="O29" s="7"/>
      <c r="P29" s="13"/>
      <c r="Q29" s="7"/>
      <c r="R29" s="7"/>
      <c r="S29" s="7"/>
      <c r="T29" s="7"/>
      <c r="U29" s="2"/>
      <c r="V29" s="2"/>
      <c r="W29" s="1"/>
      <c r="X29" s="3"/>
      <c r="Y29" s="4"/>
      <c r="Z29" s="5"/>
      <c r="AA29" s="2"/>
      <c r="AB29" s="2"/>
      <c r="AC29" s="1"/>
      <c r="AD29" s="3"/>
      <c r="AE29" s="4"/>
      <c r="AF29" s="5"/>
      <c r="AG29" s="2"/>
      <c r="AH29" s="2"/>
      <c r="AI29" s="1"/>
      <c r="AJ29" s="3"/>
      <c r="AK29" s="4"/>
      <c r="AL29" s="5"/>
      <c r="AM29" s="2"/>
      <c r="AN29" s="2"/>
      <c r="AO29" s="1"/>
      <c r="AP29" s="3"/>
      <c r="AQ29" s="4"/>
      <c r="AR29" s="5"/>
      <c r="AS29" s="2"/>
      <c r="AT29" s="2"/>
      <c r="AU29" s="1"/>
      <c r="AV29" s="3"/>
      <c r="AW29" s="4"/>
      <c r="AX29" s="5"/>
      <c r="AY29" s="2"/>
      <c r="AZ29" s="2"/>
      <c r="BA29" s="1"/>
      <c r="BB29" s="3"/>
      <c r="BC29" s="4"/>
      <c r="BD29" s="5"/>
      <c r="BE29" s="2"/>
      <c r="BF29" s="2"/>
      <c r="BG29" s="1"/>
      <c r="BH29" s="3"/>
      <c r="BI29" s="4"/>
      <c r="BJ29" s="5"/>
      <c r="BK29" s="2"/>
      <c r="BL29" s="2"/>
      <c r="BM29" s="1"/>
      <c r="BN29" s="3"/>
      <c r="BO29" s="4"/>
      <c r="BP29" s="5"/>
      <c r="BQ29" s="2"/>
      <c r="BR29" s="2"/>
      <c r="BS29" s="1"/>
      <c r="BT29" s="3"/>
      <c r="BU29" s="4"/>
      <c r="BV29" s="5"/>
      <c r="BW29" s="2"/>
      <c r="BX29" s="2"/>
      <c r="BY29" s="1"/>
      <c r="BZ29" s="3"/>
      <c r="CA29" s="4"/>
      <c r="CB29" s="5"/>
      <c r="CC29" s="2"/>
      <c r="CD29" s="2"/>
      <c r="CE29" s="1"/>
      <c r="CF29" s="3"/>
    </row>
    <row r="30" spans="1:84" s="14" customFormat="1" ht="303" customHeight="1" x14ac:dyDescent="0.3">
      <c r="A30" s="7">
        <v>17</v>
      </c>
      <c r="B30" s="13" t="s">
        <v>42</v>
      </c>
      <c r="C30" s="16" t="s">
        <v>17</v>
      </c>
      <c r="D30" s="12">
        <v>4</v>
      </c>
      <c r="E30" s="16">
        <v>4</v>
      </c>
      <c r="F30" s="12">
        <v>691.6</v>
      </c>
      <c r="G30" s="12">
        <v>691.6</v>
      </c>
      <c r="H30" s="12">
        <v>691.6</v>
      </c>
      <c r="I30" s="12">
        <v>691.6</v>
      </c>
      <c r="J30" s="12">
        <f t="shared" si="1"/>
        <v>0</v>
      </c>
      <c r="K30" s="12"/>
      <c r="L30" s="9"/>
      <c r="M30" s="7"/>
      <c r="N30" s="7"/>
      <c r="O30" s="7"/>
      <c r="P30" s="13"/>
      <c r="Q30" s="7"/>
      <c r="R30" s="7"/>
      <c r="S30" s="7"/>
      <c r="T30" s="7"/>
      <c r="U30" s="2"/>
      <c r="V30" s="2"/>
      <c r="W30" s="1"/>
      <c r="X30" s="3"/>
      <c r="Y30" s="4"/>
      <c r="Z30" s="5"/>
      <c r="AA30" s="2"/>
      <c r="AB30" s="2"/>
      <c r="AC30" s="1"/>
      <c r="AD30" s="3"/>
      <c r="AE30" s="4"/>
      <c r="AF30" s="5"/>
      <c r="AG30" s="2"/>
      <c r="AH30" s="2"/>
      <c r="AI30" s="1"/>
      <c r="AJ30" s="3"/>
      <c r="AK30" s="4"/>
      <c r="AL30" s="5"/>
      <c r="AM30" s="2"/>
      <c r="AN30" s="2"/>
      <c r="AO30" s="1"/>
      <c r="AP30" s="3"/>
      <c r="AQ30" s="4"/>
      <c r="AR30" s="5"/>
      <c r="AS30" s="2"/>
      <c r="AT30" s="2"/>
      <c r="AU30" s="1"/>
      <c r="AV30" s="3"/>
      <c r="AW30" s="4"/>
      <c r="AX30" s="5"/>
      <c r="AY30" s="2"/>
      <c r="AZ30" s="2"/>
      <c r="BA30" s="1"/>
      <c r="BB30" s="3"/>
      <c r="BC30" s="4"/>
      <c r="BD30" s="5"/>
      <c r="BE30" s="2"/>
      <c r="BF30" s="2"/>
      <c r="BG30" s="1"/>
      <c r="BH30" s="3"/>
      <c r="BI30" s="4"/>
      <c r="BJ30" s="5"/>
      <c r="BK30" s="2"/>
      <c r="BL30" s="2"/>
      <c r="BM30" s="1"/>
      <c r="BN30" s="3"/>
      <c r="BO30" s="4"/>
      <c r="BP30" s="5"/>
      <c r="BQ30" s="2"/>
      <c r="BR30" s="2"/>
      <c r="BS30" s="1"/>
      <c r="BT30" s="3"/>
      <c r="BU30" s="4"/>
      <c r="BV30" s="5"/>
      <c r="BW30" s="2"/>
      <c r="BX30" s="2"/>
      <c r="BY30" s="1"/>
      <c r="BZ30" s="3"/>
      <c r="CA30" s="4"/>
      <c r="CB30" s="5"/>
      <c r="CC30" s="2"/>
      <c r="CD30" s="2"/>
      <c r="CE30" s="1"/>
      <c r="CF30" s="3"/>
    </row>
    <row r="31" spans="1:84" s="14" customFormat="1" ht="379.5" customHeight="1" x14ac:dyDescent="0.3">
      <c r="A31" s="7">
        <v>18</v>
      </c>
      <c r="B31" s="13" t="s">
        <v>43</v>
      </c>
      <c r="C31" s="16" t="s">
        <v>17</v>
      </c>
      <c r="D31" s="12">
        <v>20</v>
      </c>
      <c r="E31" s="16">
        <v>20</v>
      </c>
      <c r="F31" s="12">
        <v>380.5</v>
      </c>
      <c r="G31" s="12">
        <v>380.5</v>
      </c>
      <c r="H31" s="12">
        <v>380.5</v>
      </c>
      <c r="I31" s="12">
        <v>380.5</v>
      </c>
      <c r="J31" s="12">
        <f t="shared" si="1"/>
        <v>0</v>
      </c>
      <c r="K31" s="12"/>
      <c r="L31" s="9"/>
      <c r="M31" s="7"/>
      <c r="N31" s="7"/>
      <c r="O31" s="7"/>
      <c r="P31" s="13"/>
      <c r="Q31" s="7"/>
      <c r="R31" s="7"/>
      <c r="S31" s="7"/>
      <c r="T31" s="7"/>
      <c r="U31" s="2"/>
      <c r="V31" s="2"/>
      <c r="W31" s="1"/>
      <c r="X31" s="3"/>
      <c r="Y31" s="4"/>
      <c r="Z31" s="5"/>
      <c r="AA31" s="2"/>
      <c r="AB31" s="2"/>
      <c r="AC31" s="1"/>
      <c r="AD31" s="3"/>
      <c r="AE31" s="4"/>
      <c r="AF31" s="5"/>
      <c r="AG31" s="2"/>
      <c r="AH31" s="2"/>
      <c r="AI31" s="1"/>
      <c r="AJ31" s="3"/>
      <c r="AK31" s="4"/>
      <c r="AL31" s="5"/>
      <c r="AM31" s="2"/>
      <c r="AN31" s="2"/>
      <c r="AO31" s="1"/>
      <c r="AP31" s="3"/>
      <c r="AQ31" s="4"/>
      <c r="AR31" s="5"/>
      <c r="AS31" s="2"/>
      <c r="AT31" s="2"/>
      <c r="AU31" s="1"/>
      <c r="AV31" s="3"/>
      <c r="AW31" s="4"/>
      <c r="AX31" s="5"/>
      <c r="AY31" s="2"/>
      <c r="AZ31" s="2"/>
      <c r="BA31" s="1"/>
      <c r="BB31" s="3"/>
      <c r="BC31" s="4"/>
      <c r="BD31" s="5"/>
      <c r="BE31" s="2"/>
      <c r="BF31" s="2"/>
      <c r="BG31" s="1"/>
      <c r="BH31" s="3"/>
      <c r="BI31" s="4"/>
      <c r="BJ31" s="5"/>
      <c r="BK31" s="2"/>
      <c r="BL31" s="2"/>
      <c r="BM31" s="1"/>
      <c r="BN31" s="3"/>
      <c r="BO31" s="4"/>
      <c r="BP31" s="5"/>
      <c r="BQ31" s="2"/>
      <c r="BR31" s="2"/>
      <c r="BS31" s="1"/>
      <c r="BT31" s="3"/>
      <c r="BU31" s="4"/>
      <c r="BV31" s="5"/>
      <c r="BW31" s="2"/>
      <c r="BX31" s="2"/>
      <c r="BY31" s="1"/>
      <c r="BZ31" s="3"/>
      <c r="CA31" s="4"/>
      <c r="CB31" s="5"/>
      <c r="CC31" s="2"/>
      <c r="CD31" s="2"/>
      <c r="CE31" s="1"/>
      <c r="CF31" s="3"/>
    </row>
    <row r="32" spans="1:84" s="14" customFormat="1" ht="102" customHeight="1" x14ac:dyDescent="0.3">
      <c r="A32" s="7">
        <v>19</v>
      </c>
      <c r="B32" s="13" t="s">
        <v>44</v>
      </c>
      <c r="C32" s="16" t="s">
        <v>45</v>
      </c>
      <c r="D32" s="12" t="s">
        <v>45</v>
      </c>
      <c r="E32" s="16" t="s">
        <v>45</v>
      </c>
      <c r="F32" s="12"/>
      <c r="G32" s="12">
        <v>1171</v>
      </c>
      <c r="H32" s="12"/>
      <c r="I32" s="12">
        <v>1171</v>
      </c>
      <c r="J32" s="12">
        <f t="shared" si="1"/>
        <v>1171</v>
      </c>
      <c r="K32" s="38" t="s">
        <v>48</v>
      </c>
      <c r="L32" s="39"/>
      <c r="M32" s="7"/>
      <c r="N32" s="7"/>
      <c r="O32" s="7"/>
      <c r="P32" s="13"/>
      <c r="Q32" s="7"/>
      <c r="R32" s="7"/>
      <c r="S32" s="7"/>
      <c r="T32" s="7"/>
      <c r="U32" s="2"/>
      <c r="V32" s="2"/>
      <c r="W32" s="1"/>
      <c r="X32" s="3"/>
      <c r="Y32" s="4"/>
      <c r="Z32" s="5"/>
      <c r="AA32" s="2"/>
      <c r="AB32" s="2"/>
      <c r="AC32" s="1"/>
      <c r="AD32" s="3"/>
      <c r="AE32" s="4"/>
      <c r="AF32" s="5"/>
      <c r="AG32" s="2"/>
      <c r="AH32" s="2"/>
      <c r="AI32" s="1"/>
      <c r="AJ32" s="3"/>
      <c r="AK32" s="4"/>
      <c r="AL32" s="5"/>
      <c r="AM32" s="2"/>
      <c r="AN32" s="2"/>
      <c r="AO32" s="1"/>
      <c r="AP32" s="3"/>
      <c r="AQ32" s="4"/>
      <c r="AR32" s="5"/>
      <c r="AS32" s="2"/>
      <c r="AT32" s="2"/>
      <c r="AU32" s="1"/>
      <c r="AV32" s="3"/>
      <c r="AW32" s="4"/>
      <c r="AX32" s="5"/>
      <c r="AY32" s="2"/>
      <c r="AZ32" s="2"/>
      <c r="BA32" s="1"/>
      <c r="BB32" s="3"/>
      <c r="BC32" s="4"/>
      <c r="BD32" s="5"/>
      <c r="BE32" s="2"/>
      <c r="BF32" s="2"/>
      <c r="BG32" s="1"/>
      <c r="BH32" s="3"/>
      <c r="BI32" s="4"/>
      <c r="BJ32" s="5"/>
      <c r="BK32" s="2"/>
      <c r="BL32" s="2"/>
      <c r="BM32" s="1"/>
      <c r="BN32" s="3"/>
      <c r="BO32" s="4"/>
      <c r="BP32" s="5"/>
      <c r="BQ32" s="2"/>
      <c r="BR32" s="2"/>
      <c r="BS32" s="1"/>
      <c r="BT32" s="3"/>
      <c r="BU32" s="4"/>
      <c r="BV32" s="5"/>
      <c r="BW32" s="2"/>
      <c r="BX32" s="2"/>
      <c r="BY32" s="1"/>
      <c r="BZ32" s="3"/>
      <c r="CA32" s="4"/>
      <c r="CB32" s="5"/>
      <c r="CC32" s="2"/>
      <c r="CD32" s="2"/>
      <c r="CE32" s="1"/>
      <c r="CF32" s="3"/>
    </row>
    <row r="33" spans="1:84" s="23" customFormat="1" x14ac:dyDescent="0.25">
      <c r="A33" s="20"/>
      <c r="B33" s="21" t="s">
        <v>21</v>
      </c>
      <c r="C33" s="21"/>
      <c r="D33" s="20"/>
      <c r="E33" s="20"/>
      <c r="F33" s="22">
        <f>F10+F11+F12+F14+F15+F17+F18+F19+F20+F21+F22+F23+F24+F25+F26+F27+F28+F29+F30+F31+F32</f>
        <v>28434.079999999998</v>
      </c>
      <c r="G33" s="22">
        <f t="shared" ref="G33:J33" si="3">G10+G11+G12+G14+G15+G17+G18+G19+G20+G21+G22+G23+G24+G25+G26+G27+G28+G29+G30+G31+G32</f>
        <v>29784.579999999994</v>
      </c>
      <c r="H33" s="22">
        <f t="shared" si="3"/>
        <v>28434.03</v>
      </c>
      <c r="I33" s="22">
        <f t="shared" si="3"/>
        <v>29784.649999999994</v>
      </c>
      <c r="J33" s="22">
        <f t="shared" si="3"/>
        <v>1350.62</v>
      </c>
      <c r="K33" s="22"/>
      <c r="L33" s="21"/>
      <c r="M33" s="20">
        <v>0</v>
      </c>
      <c r="N33" s="20">
        <v>0</v>
      </c>
      <c r="O33" s="20">
        <f>N33-M33</f>
        <v>0</v>
      </c>
      <c r="P33" s="21"/>
      <c r="Q33" s="20">
        <f>P33-O33</f>
        <v>0</v>
      </c>
      <c r="R33" s="20">
        <f>Q33-P33</f>
        <v>0</v>
      </c>
      <c r="S33" s="22">
        <f>SUM(S10:S12,S15:S16,S18:S23)</f>
        <v>0</v>
      </c>
      <c r="T33" s="22">
        <f>SUM(T10:T12,T15:T16,T18:T23)</f>
        <v>0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</row>
    <row r="34" spans="1:84" s="8" customFormat="1" ht="20.25" x14ac:dyDescent="0.3">
      <c r="A34" s="24"/>
      <c r="B34" s="25"/>
      <c r="C34" s="25"/>
      <c r="D34" s="24"/>
      <c r="E34" s="24"/>
      <c r="F34" s="24"/>
      <c r="G34" s="26"/>
      <c r="H34" s="24"/>
      <c r="I34" s="26"/>
      <c r="J34" s="26"/>
      <c r="K34" s="26"/>
      <c r="L34" s="25"/>
      <c r="M34" s="24"/>
      <c r="N34" s="24"/>
      <c r="O34" s="24"/>
      <c r="P34" s="25"/>
      <c r="Q34" s="24"/>
      <c r="R34" s="24"/>
      <c r="S34" s="24"/>
      <c r="T34" s="24"/>
      <c r="U34" s="2"/>
      <c r="V34" s="2"/>
      <c r="W34" s="1"/>
      <c r="X34" s="3"/>
      <c r="Y34" s="4"/>
      <c r="Z34" s="5"/>
      <c r="AA34" s="2"/>
      <c r="AB34" s="2"/>
      <c r="AC34" s="1"/>
      <c r="AD34" s="3"/>
      <c r="AE34" s="4"/>
      <c r="AF34" s="5"/>
      <c r="AG34" s="2"/>
      <c r="AH34" s="2"/>
      <c r="AI34" s="1"/>
      <c r="AJ34" s="3"/>
      <c r="AK34" s="4"/>
      <c r="AL34" s="5"/>
      <c r="AM34" s="2"/>
      <c r="AN34" s="2"/>
      <c r="AO34" s="1"/>
      <c r="AP34" s="3"/>
      <c r="AQ34" s="4"/>
      <c r="AR34" s="5"/>
      <c r="AS34" s="2"/>
      <c r="AT34" s="2"/>
      <c r="AU34" s="1"/>
      <c r="AV34" s="3"/>
      <c r="AW34" s="4"/>
      <c r="AX34" s="5"/>
      <c r="AY34" s="2"/>
      <c r="AZ34" s="2"/>
      <c r="BA34" s="1"/>
      <c r="BB34" s="3"/>
      <c r="BC34" s="4"/>
      <c r="BD34" s="5"/>
      <c r="BE34" s="2"/>
      <c r="BF34" s="2"/>
      <c r="BG34" s="1"/>
      <c r="BH34" s="3"/>
      <c r="BI34" s="4"/>
      <c r="BJ34" s="5"/>
      <c r="BK34" s="2"/>
      <c r="BL34" s="2"/>
      <c r="BM34" s="1"/>
      <c r="BN34" s="3"/>
      <c r="BO34" s="4"/>
      <c r="BP34" s="5"/>
      <c r="BQ34" s="2"/>
      <c r="BR34" s="2"/>
      <c r="BS34" s="1"/>
      <c r="BT34" s="3"/>
      <c r="BU34" s="4"/>
      <c r="BV34" s="5"/>
      <c r="BW34" s="2"/>
      <c r="BX34" s="2"/>
      <c r="BY34" s="1"/>
      <c r="BZ34" s="3"/>
      <c r="CA34" s="4"/>
      <c r="CB34" s="5"/>
      <c r="CC34" s="2"/>
      <c r="CD34" s="2"/>
      <c r="CE34" s="1"/>
      <c r="CF34" s="3"/>
    </row>
    <row r="35" spans="1:84" s="8" customFormat="1" ht="36.75" customHeight="1" x14ac:dyDescent="0.2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</row>
    <row r="36" spans="1:84" s="8" customFormat="1" ht="25.5" customHeight="1" x14ac:dyDescent="0.3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"/>
      <c r="V36" s="2"/>
      <c r="W36" s="1"/>
      <c r="X36" s="3"/>
      <c r="Y36" s="4"/>
      <c r="Z36" s="5"/>
      <c r="AA36" s="2"/>
      <c r="AB36" s="2"/>
      <c r="AC36" s="1"/>
      <c r="AD36" s="3"/>
      <c r="AE36" s="4"/>
      <c r="AF36" s="5"/>
      <c r="AG36" s="2"/>
      <c r="AH36" s="2"/>
      <c r="AI36" s="1"/>
      <c r="AJ36" s="3"/>
      <c r="AK36" s="4"/>
      <c r="AL36" s="5"/>
      <c r="AM36" s="2"/>
      <c r="AN36" s="2"/>
      <c r="AO36" s="1"/>
      <c r="AP36" s="3"/>
      <c r="AQ36" s="4"/>
      <c r="AR36" s="5"/>
      <c r="AS36" s="2"/>
      <c r="AT36" s="2"/>
      <c r="AU36" s="1"/>
      <c r="AV36" s="3"/>
      <c r="AW36" s="4"/>
      <c r="AX36" s="5"/>
      <c r="AY36" s="2"/>
      <c r="AZ36" s="2"/>
      <c r="BA36" s="1"/>
      <c r="BB36" s="3"/>
      <c r="BC36" s="4"/>
      <c r="BD36" s="5"/>
      <c r="BE36" s="2"/>
      <c r="BF36" s="2"/>
      <c r="BG36" s="1"/>
      <c r="BH36" s="3"/>
      <c r="BI36" s="4"/>
      <c r="BJ36" s="5"/>
      <c r="BK36" s="2"/>
      <c r="BL36" s="2"/>
      <c r="BM36" s="1"/>
      <c r="BN36" s="3"/>
      <c r="BO36" s="4"/>
      <c r="BP36" s="5"/>
      <c r="BQ36" s="2"/>
      <c r="BR36" s="2"/>
      <c r="BS36" s="1"/>
      <c r="BT36" s="3"/>
      <c r="BU36" s="4"/>
      <c r="BV36" s="5"/>
      <c r="BW36" s="2"/>
      <c r="BX36" s="2"/>
      <c r="BY36" s="1"/>
      <c r="BZ36" s="3"/>
      <c r="CA36" s="4"/>
      <c r="CB36" s="5"/>
      <c r="CC36" s="2"/>
      <c r="CD36" s="2"/>
      <c r="CE36" s="1"/>
      <c r="CF36" s="3"/>
    </row>
    <row r="37" spans="1:84" x14ac:dyDescent="0.25">
      <c r="A37" s="28"/>
      <c r="D37" s="27"/>
      <c r="E37" s="27"/>
      <c r="F37" s="27"/>
      <c r="G37" s="27"/>
      <c r="H37" s="27"/>
      <c r="I37" s="27"/>
      <c r="J37" s="27"/>
      <c r="K37" s="27"/>
      <c r="N37" s="29"/>
    </row>
    <row r="38" spans="1:84" x14ac:dyDescent="0.25">
      <c r="A38" s="28"/>
      <c r="D38" s="27"/>
      <c r="E38" s="27"/>
      <c r="F38" s="27"/>
      <c r="G38" s="27"/>
      <c r="H38" s="27"/>
      <c r="I38" s="27"/>
      <c r="J38" s="27"/>
      <c r="K38" s="27"/>
    </row>
    <row r="39" spans="1:84" x14ac:dyDescent="0.25">
      <c r="D39" s="27"/>
      <c r="E39" s="27"/>
      <c r="F39" s="27"/>
      <c r="G39" s="27"/>
      <c r="H39" s="27"/>
      <c r="I39" s="27"/>
      <c r="J39" s="27"/>
      <c r="K39" s="27"/>
    </row>
  </sheetData>
  <mergeCells count="15">
    <mergeCell ref="A35:T35"/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M7:P7"/>
    <mergeCell ref="Q7:R7"/>
    <mergeCell ref="S7:T7"/>
    <mergeCell ref="K32:L32"/>
  </mergeCells>
  <printOptions horizontalCentered="1"/>
  <pageMargins left="0.39370078740157483" right="0.39370078740157483" top="0.39370078740157483" bottom="0.39370078740157483" header="0" footer="0"/>
  <pageSetup paperSize="9" scale="38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2021 </vt:lpstr>
      <vt:lpstr>'2021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Березина Елена Александровна</cp:lastModifiedBy>
  <cp:lastPrinted>2024-07-12T12:33:39Z</cp:lastPrinted>
  <dcterms:created xsi:type="dcterms:W3CDTF">2024-06-13T09:42:57Z</dcterms:created>
  <dcterms:modified xsi:type="dcterms:W3CDTF">2024-07-15T05:50:39Z</dcterms:modified>
</cp:coreProperties>
</file>