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Berezina\Desktop\"/>
    </mc:Choice>
  </mc:AlternateContent>
  <xr:revisionPtr revIDLastSave="0" documentId="13_ncr:1_{74427A92-DBDD-43F8-B82A-7A5AC232DD99}" xr6:coauthVersionLast="47" xr6:coauthVersionMax="47" xr10:uidLastSave="{00000000-0000-0000-0000-000000000000}"/>
  <bookViews>
    <workbookView xWindow="-120" yWindow="-120" windowWidth="29040" windowHeight="15840" xr2:uid="{C109A90A-3B40-4D8F-A2B9-F15D2E3D5A8C}"/>
  </bookViews>
  <sheets>
    <sheet name="2022 " sheetId="1" r:id="rId1"/>
  </sheets>
  <definedNames>
    <definedName name="sub1001579239" localSheetId="0">'2022 '!#REF!</definedName>
    <definedName name="sub1004493377" localSheetId="0">'2022 '!#REF!</definedName>
    <definedName name="_xlnm.Print_Area" localSheetId="0">'2022 '!$A$1:$T$45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" i="1" l="1"/>
  <c r="G24" i="1"/>
  <c r="I24" i="1"/>
  <c r="J24" i="1" s="1"/>
  <c r="T24" i="1" l="1"/>
  <c r="S24" i="1"/>
  <c r="O24" i="1"/>
  <c r="Q24" i="1" s="1"/>
  <c r="R24" i="1" s="1"/>
  <c r="O23" i="1"/>
  <c r="H23" i="1"/>
  <c r="J23" i="1" s="1"/>
  <c r="O22" i="1"/>
  <c r="H22" i="1"/>
  <c r="J22" i="1" s="1"/>
  <c r="O21" i="1"/>
  <c r="H21" i="1"/>
  <c r="J21" i="1" s="1"/>
  <c r="O20" i="1"/>
  <c r="H20" i="1"/>
  <c r="J20" i="1" s="1"/>
  <c r="O19" i="1"/>
  <c r="H19" i="1"/>
  <c r="J19" i="1" s="1"/>
  <c r="O18" i="1"/>
  <c r="H18" i="1"/>
  <c r="J18" i="1" s="1"/>
  <c r="O17" i="1"/>
  <c r="H17" i="1"/>
  <c r="J17" i="1" s="1"/>
  <c r="O16" i="1"/>
  <c r="H16" i="1"/>
  <c r="J16" i="1" s="1"/>
  <c r="O15" i="1"/>
  <c r="H15" i="1"/>
  <c r="J15" i="1" s="1"/>
  <c r="O14" i="1"/>
  <c r="H14" i="1"/>
  <c r="J14" i="1" s="1"/>
  <c r="O13" i="1"/>
  <c r="H13" i="1"/>
  <c r="J13" i="1" s="1"/>
  <c r="O12" i="1"/>
  <c r="O11" i="1"/>
  <c r="H11" i="1"/>
  <c r="J11" i="1" s="1"/>
  <c r="O10" i="1"/>
  <c r="H10" i="1"/>
  <c r="J10" i="1" l="1"/>
  <c r="H24" i="1"/>
  <c r="J12" i="1"/>
</calcChain>
</file>

<file path=xl/sharedStrings.xml><?xml version="1.0" encoding="utf-8"?>
<sst xmlns="http://schemas.openxmlformats.org/spreadsheetml/2006/main" count="69" uniqueCount="44">
  <si>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</si>
  <si>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</si>
  <si>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</si>
  <si>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</si>
  <si>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</si>
  <si>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</si>
  <si>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</si>
  <si>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</si>
  <si>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</si>
  <si>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</si>
  <si>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</si>
  <si>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</si>
  <si>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</si>
  <si>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</si>
  <si>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</si>
  <si>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</si>
  <si>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</si>
  <si>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шт</t>
  </si>
  <si>
    <t>МФУ   Canon i-Sensys MF426dw</t>
  </si>
  <si>
    <t>Компьютер в комплекте: HP Prodesk G6 (7EL67EA) Intel Core i3, 9100, DDR4 8Gb, SSD 256 Gb Windows 10 Pro, клавиатура, мышь, монитор HP Z24n G2</t>
  </si>
  <si>
    <t>Мебель:</t>
  </si>
  <si>
    <t>Стул</t>
  </si>
  <si>
    <t>Тумба</t>
  </si>
  <si>
    <t xml:space="preserve">Лицензии </t>
  </si>
  <si>
    <t>сумма</t>
  </si>
  <si>
    <t>Коммутатор HP Aruba 2530-48G (J9772)</t>
  </si>
  <si>
    <t>Модернизацию систем видеонаблюдения в сервис центрах ТОО «Севказэнергосбыт»(цифровые)</t>
  </si>
  <si>
    <t>услуга</t>
  </si>
  <si>
    <t>Компьютер моноблок Lenovo Yoga A940-27ICB</t>
  </si>
  <si>
    <t>Источник бесперебойного питания APS SRT8KRMXLI 8000VA</t>
  </si>
  <si>
    <t>Механизм для распошных ворот</t>
  </si>
  <si>
    <t>Итого:</t>
  </si>
  <si>
    <t>В связи  с изменением стоимости</t>
  </si>
  <si>
    <t>фотографии</t>
  </si>
  <si>
    <t>Информация субъекта естественной монополии об исполнении инвестиционной программы (проекта) за 2022 года</t>
  </si>
  <si>
    <t>3.1.</t>
  </si>
  <si>
    <t>3.2.</t>
  </si>
  <si>
    <t>3.3.</t>
  </si>
  <si>
    <t>3.4.</t>
  </si>
  <si>
    <t>3.5.</t>
  </si>
  <si>
    <t>Стеллаж</t>
  </si>
  <si>
    <t>Стол письменный</t>
  </si>
  <si>
    <t xml:space="preserve">Кресло </t>
  </si>
  <si>
    <t xml:space="preserve">Экономия с исполненных мероприятий распределена на закуп коммутаторов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</si>
</sst>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4" fillId="0" borderId="4" xfId="0" applyFont="1" applyBorder="1" applyAlignment="1">
      <alignment horizontal="center" vertical="center" wrapText="1"/>
    </xf>
    <xf numFmtId="0" fontId="8" fillId="0" borderId="0" xfId="0" applyFont="1"/>
    <xf numFmtId="0" fontId="4" fillId="2" borderId="4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7" fillId="0" borderId="4" xfId="0" applyFont="1" applyBorder="1"/>
    <xf numFmtId="0" fontId="9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3" fontId="10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4" xfId="0" applyFont="1" applyBorder="1"/>
    <xf numFmtId="0" fontId="14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 wrapText="1"/>
    </xf>
    <xf numFmtId="3" fontId="14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1" fontId="1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6" fontId="10" fillId="0" borderId="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3" borderId="4" xfId="0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634999</xdr:colOff>
      <xdr:row>10</xdr:row>
      <xdr:rowOff>127002</xdr:rowOff>
    </xdr:from>
    <xdr:to>
      <xdr:col>10</xdr:col>
      <xdr:colOff>4076699</xdr:colOff>
      <xdr:row>10</xdr:row>
      <xdr:rowOff>3009901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E23150-6127-4EF7-AEB5-F62BAECFE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46" t="-1041" r="17308" b="-1"/>
        <a:stretch/>
      </xdr:blipFill>
      <xdr:spPr>
        <a:xfrm rot="5400000">
          <a:off x="10325099" y="3365502"/>
          <a:ext cx="2882899" cy="3441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1282700</xdr:colOff>
      <xdr:row>12</xdr:row>
      <xdr:rowOff>76200</xdr:rowOff>
    </xdr:from>
    <xdr:to>
      <xdr:col>10</xdr:col>
      <xdr:colOff>3581400</xdr:colOff>
      <xdr:row>12</xdr:row>
      <xdr:rowOff>3644900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EB6C995-58FF-4C8E-BF01-972DDB60A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84" b="-5436"/>
        <a:stretch/>
      </xdr:blipFill>
      <xdr:spPr>
        <a:xfrm>
          <a:off x="10693400" y="7086600"/>
          <a:ext cx="2298700" cy="356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971550</xdr:colOff>
      <xdr:row>15</xdr:row>
      <xdr:rowOff>552450</xdr:rowOff>
    </xdr:from>
    <xdr:to>
      <xdr:col>10</xdr:col>
      <xdr:colOff>3981450</xdr:colOff>
      <xdr:row>15</xdr:row>
      <xdr:rowOff>3657600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BE74B50-FEC5-495E-AF7A-036BF734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8973800"/>
          <a:ext cx="3009900" cy="310515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698499</xdr:colOff>
      <xdr:row>14</xdr:row>
      <xdr:rowOff>241302</xdr:rowOff>
    </xdr:from>
    <xdr:to>
      <xdr:col>10</xdr:col>
      <xdr:colOff>5308598</xdr:colOff>
      <xdr:row>14</xdr:row>
      <xdr:rowOff>2819403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8CE33CF-DA19-4D0B-A5D1-019BC356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25198" y="14325603"/>
          <a:ext cx="2578101" cy="4610099"/>
        </a:xfrm>
        <a:prstGeom prst="rect">
          <a:avLst/>
        </a:prstGeom>
      </xdr:spPr>
    </xdr:pic>
    <xdr:clientData/>
  </xdr:twoCellAnchor>
  <xdr:twoCellAnchor editAs="oneCell">
    <xdr:from>
      <xdr:col>10</xdr:col>
      <xdr:colOff>1485900</xdr:colOff>
      <xdr:row>13</xdr:row>
      <xdr:rowOff>304800</xdr:rowOff>
    </xdr:from>
    <xdr:to>
      <xdr:col>10</xdr:col>
      <xdr:colOff>4171950</xdr:colOff>
      <xdr:row>13</xdr:row>
      <xdr:rowOff>4171950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7165939-DBE2-4CDB-A13B-38BE504B4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11144250"/>
          <a:ext cx="2686050" cy="3867150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17</xdr:row>
      <xdr:rowOff>438150</xdr:rowOff>
    </xdr:from>
    <xdr:to>
      <xdr:col>10</xdr:col>
      <xdr:colOff>4762500</xdr:colOff>
      <xdr:row>17</xdr:row>
      <xdr:rowOff>2864568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BF0F1B0-78F2-418B-8993-6B28687DC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50" y="23126700"/>
          <a:ext cx="4343400" cy="2426418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17</xdr:row>
      <xdr:rowOff>2800351</xdr:rowOff>
    </xdr:from>
    <xdr:to>
      <xdr:col>10</xdr:col>
      <xdr:colOff>5790862</xdr:colOff>
      <xdr:row>17</xdr:row>
      <xdr:rowOff>5124451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52BDC52-FB0B-4374-8507-D6EA21DC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7000" y="25488901"/>
          <a:ext cx="4895512" cy="23241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647701</xdr:colOff>
      <xdr:row>18</xdr:row>
      <xdr:rowOff>171449</xdr:rowOff>
    </xdr:from>
    <xdr:to>
      <xdr:col>10</xdr:col>
      <xdr:colOff>5334001</xdr:colOff>
      <xdr:row>18</xdr:row>
      <xdr:rowOff>1600200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E1854C4-F967-4694-954E-3785FF5B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39351" y="37185599"/>
          <a:ext cx="4686300" cy="142875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952500</xdr:colOff>
      <xdr:row>9</xdr:row>
      <xdr:rowOff>400051</xdr:rowOff>
    </xdr:from>
    <xdr:to>
      <xdr:col>10</xdr:col>
      <xdr:colOff>4991100</xdr:colOff>
      <xdr:row>9</xdr:row>
      <xdr:rowOff>4076701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3818C08-FB18-4D23-BE48-577BFA5D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0" y="3714751"/>
          <a:ext cx="4038600" cy="36766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16</xdr:row>
      <xdr:rowOff>666750</xdr:rowOff>
    </xdr:from>
    <xdr:to>
      <xdr:col>10</xdr:col>
      <xdr:colOff>5105400</xdr:colOff>
      <xdr:row>16</xdr:row>
      <xdr:rowOff>4514850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8991303-68B5-4BE2-92C6-CD3A67408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27012900"/>
          <a:ext cx="4343400" cy="3848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1009650</xdr:colOff>
      <xdr:row>21</xdr:row>
      <xdr:rowOff>152401</xdr:rowOff>
    </xdr:from>
    <xdr:to>
      <xdr:col>10</xdr:col>
      <xdr:colOff>4743450</xdr:colOff>
      <xdr:row>21</xdr:row>
      <xdr:rowOff>3448050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4EE61AF-FB69-403F-96EC-FE7B2A00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3014901"/>
          <a:ext cx="3733800" cy="3295649"/>
        </a:xfrm>
        <a:prstGeom prst="rect">
          <a:avLst/>
        </a:prstGeom>
      </xdr:spPr>
    </xdr:pic>
    <xdr:clientData/>
  </xdr:twoCellAnchor>
  <xdr:twoCellAnchor editAs="oneCell">
    <xdr:from>
      <xdr:col>10</xdr:col>
      <xdr:colOff>1581150</xdr:colOff>
      <xdr:row>22</xdr:row>
      <xdr:rowOff>361950</xdr:rowOff>
    </xdr:from>
    <xdr:to>
      <xdr:col>10</xdr:col>
      <xdr:colOff>5162550</xdr:colOff>
      <xdr:row>22</xdr:row>
      <xdr:rowOff>3257550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F5F0761-8273-4A6F-996F-C97C9AE4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46767750"/>
          <a:ext cx="3581400" cy="28956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20</xdr:row>
      <xdr:rowOff>247650</xdr:rowOff>
    </xdr:from>
    <xdr:to>
      <xdr:col>10</xdr:col>
      <xdr:colOff>5372100</xdr:colOff>
      <xdr:row>20</xdr:row>
      <xdr:rowOff>3238500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7626C18-C52A-47B8-BD42-AF4A61CD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900" y="39662100"/>
          <a:ext cx="489585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819150</xdr:colOff>
      <xdr:row>19</xdr:row>
      <xdr:rowOff>533400</xdr:rowOff>
    </xdr:from>
    <xdr:to>
      <xdr:col>10</xdr:col>
      <xdr:colOff>3086100</xdr:colOff>
      <xdr:row>19</xdr:row>
      <xdr:rowOff>3981450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4BB0A01-4FDA-4F81-BF30-5E947348E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52" t="25947" r="44697" b="39773"/>
        <a:stretch/>
      </xdr:blipFill>
      <xdr:spPr>
        <a:xfrm>
          <a:off x="10210800" y="39185850"/>
          <a:ext cx="2266950" cy="3448050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3429000</xdr:colOff>
      <xdr:row>19</xdr:row>
      <xdr:rowOff>781050</xdr:rowOff>
    </xdr:from>
    <xdr:to>
      <xdr:col>10</xdr:col>
      <xdr:colOff>5810250</xdr:colOff>
      <xdr:row>19</xdr:row>
      <xdr:rowOff>3524250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46FCE3E-95F2-4EFE-8863-21E212641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4" t="19507" r="26768" b="53220"/>
        <a:stretch/>
      </xdr:blipFill>
      <xdr:spPr>
        <a:xfrm>
          <a:off x="12820650" y="39433500"/>
          <a:ext cx="2381250" cy="274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CD53-4931-4625-8A7E-C85A7133BC5C}">
  <sheetPr>
    <tabColor rgb="FFCCFFCC"/>
  </sheetPr>
  <dimension ref="A1:CF30"/>
  <sheetViews>
    <sheetView tabSelected="1" view="pageBreakPreview" topLeftCell="A3" zoomScale="80" zoomScaleNormal="55" zoomScaleSheetLayoutView="80" workbookViewId="0">
      <selection activeCell="L12" sqref="L12"/>
    </sheetView>
  </sheetViews>
  <sheetFormatPr defaultRowHeight="15.75" x14ac:dyDescent="0.25"/>
  <cols>
    <col min="1" max="1" width="5.44140625" style="6" customWidth="1"/>
    <col min="2" max="2" width="23.77734375" style="6" customWidth="1"/>
    <col min="3" max="3" width="14.44140625" style="6" customWidth="1"/>
    <col min="4" max="4" width="8.6640625" style="6" customWidth="1"/>
    <col min="5" max="5" width="10" style="6" customWidth="1"/>
    <col min="6" max="7" width="9.109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69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34" t="s">
        <v>34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35" t="s">
        <v>0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84" ht="22.5" customHeight="1" x14ac:dyDescent="0.25">
      <c r="A5" s="36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84" s="8" customFormat="1" ht="30" customHeight="1" x14ac:dyDescent="0.25">
      <c r="A6" s="37" t="s">
        <v>2</v>
      </c>
      <c r="B6" s="40" t="s">
        <v>3</v>
      </c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84" s="8" customFormat="1" ht="45" customHeight="1" x14ac:dyDescent="0.3">
      <c r="A7" s="38"/>
      <c r="B7" s="37" t="s">
        <v>4</v>
      </c>
      <c r="C7" s="37" t="s">
        <v>5</v>
      </c>
      <c r="D7" s="40" t="s">
        <v>6</v>
      </c>
      <c r="E7" s="40"/>
      <c r="F7" s="40" t="s">
        <v>7</v>
      </c>
      <c r="G7" s="40"/>
      <c r="H7" s="40" t="s">
        <v>8</v>
      </c>
      <c r="I7" s="40"/>
      <c r="J7" s="40"/>
      <c r="K7" s="40"/>
      <c r="L7" s="40"/>
      <c r="M7" s="40" t="s">
        <v>9</v>
      </c>
      <c r="N7" s="40"/>
      <c r="O7" s="40"/>
      <c r="P7" s="40"/>
      <c r="Q7" s="40" t="s">
        <v>10</v>
      </c>
      <c r="R7" s="40"/>
      <c r="S7" s="40" t="s">
        <v>11</v>
      </c>
      <c r="T7" s="40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8" customFormat="1" ht="30" customHeight="1" x14ac:dyDescent="0.25">
      <c r="A8" s="39"/>
      <c r="B8" s="39"/>
      <c r="C8" s="39"/>
      <c r="D8" s="7" t="s">
        <v>12</v>
      </c>
      <c r="E8" s="7" t="s">
        <v>13</v>
      </c>
      <c r="F8" s="7" t="s">
        <v>12</v>
      </c>
      <c r="G8" s="7" t="s">
        <v>14</v>
      </c>
      <c r="H8" s="7" t="s">
        <v>12</v>
      </c>
      <c r="I8" s="7" t="s">
        <v>13</v>
      </c>
      <c r="J8" s="7" t="s">
        <v>15</v>
      </c>
      <c r="K8" s="7" t="s">
        <v>33</v>
      </c>
      <c r="L8" s="7" t="s">
        <v>16</v>
      </c>
      <c r="M8" s="7" t="s">
        <v>12</v>
      </c>
      <c r="N8" s="7" t="s">
        <v>13</v>
      </c>
      <c r="O8" s="7" t="s">
        <v>15</v>
      </c>
      <c r="P8" s="7" t="s">
        <v>16</v>
      </c>
      <c r="Q8" s="7" t="s">
        <v>12</v>
      </c>
      <c r="R8" s="7" t="s">
        <v>13</v>
      </c>
      <c r="S8" s="7" t="s">
        <v>12</v>
      </c>
      <c r="T8" s="7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18" customHeight="1" x14ac:dyDescent="0.3">
      <c r="A9" s="7">
        <v>1</v>
      </c>
      <c r="B9" s="7">
        <v>2</v>
      </c>
      <c r="C9" s="7">
        <v>3</v>
      </c>
      <c r="D9" s="7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7">
        <v>20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s="14" customFormat="1" ht="345.75" customHeight="1" x14ac:dyDescent="0.3">
      <c r="A10" s="7">
        <v>1</v>
      </c>
      <c r="B10" s="9" t="s">
        <v>18</v>
      </c>
      <c r="C10" s="10" t="s">
        <v>17</v>
      </c>
      <c r="D10" s="11">
        <v>15</v>
      </c>
      <c r="E10" s="11">
        <v>15</v>
      </c>
      <c r="F10" s="11">
        <v>3733.5</v>
      </c>
      <c r="G10" s="11">
        <v>3733.5</v>
      </c>
      <c r="H10" s="11">
        <f t="shared" ref="H10:H23" si="0">F10</f>
        <v>3733.5</v>
      </c>
      <c r="I10" s="11">
        <v>3733.5</v>
      </c>
      <c r="J10" s="12">
        <f t="shared" ref="J10:J23" si="1">I10-H10</f>
        <v>0</v>
      </c>
      <c r="K10" s="12"/>
      <c r="L10" s="9"/>
      <c r="M10" s="7">
        <v>0</v>
      </c>
      <c r="N10" s="7">
        <v>0</v>
      </c>
      <c r="O10" s="7">
        <f>N10-M10</f>
        <v>0</v>
      </c>
      <c r="P10" s="13"/>
      <c r="Q10" s="7">
        <v>0</v>
      </c>
      <c r="R10" s="7">
        <v>0</v>
      </c>
      <c r="S10" s="7">
        <v>0</v>
      </c>
      <c r="T10" s="7">
        <v>0</v>
      </c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14" customFormat="1" ht="252" customHeight="1" x14ac:dyDescent="0.25">
      <c r="A11" s="7">
        <v>2</v>
      </c>
      <c r="B11" s="9" t="s">
        <v>19</v>
      </c>
      <c r="C11" s="10" t="s">
        <v>17</v>
      </c>
      <c r="D11" s="11">
        <v>11</v>
      </c>
      <c r="E11" s="11">
        <v>11</v>
      </c>
      <c r="F11" s="11">
        <v>5517.1819999999998</v>
      </c>
      <c r="G11" s="12">
        <v>5517.1819999999998</v>
      </c>
      <c r="H11" s="11">
        <f t="shared" si="0"/>
        <v>5517.1819999999998</v>
      </c>
      <c r="I11" s="11">
        <v>5517.1819999999998</v>
      </c>
      <c r="J11" s="12">
        <f t="shared" si="1"/>
        <v>0</v>
      </c>
      <c r="K11" s="12"/>
      <c r="L11" s="9"/>
      <c r="M11" s="7">
        <v>0</v>
      </c>
      <c r="N11" s="7">
        <v>0</v>
      </c>
      <c r="O11" s="7">
        <f>N11-M11</f>
        <v>0</v>
      </c>
      <c r="P11" s="13"/>
      <c r="Q11" s="7">
        <v>0</v>
      </c>
      <c r="R11" s="7">
        <v>0</v>
      </c>
      <c r="S11" s="7">
        <v>0</v>
      </c>
      <c r="T11" s="7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14" customFormat="1" ht="22.5" customHeight="1" x14ac:dyDescent="0.3">
      <c r="A12" s="7">
        <v>3</v>
      </c>
      <c r="B12" s="13" t="s">
        <v>20</v>
      </c>
      <c r="C12" s="15"/>
      <c r="D12" s="12"/>
      <c r="E12" s="12"/>
      <c r="F12" s="12">
        <v>978</v>
      </c>
      <c r="G12" s="12">
        <v>1091</v>
      </c>
      <c r="H12" s="12">
        <v>978</v>
      </c>
      <c r="I12" s="12">
        <v>1091</v>
      </c>
      <c r="J12" s="12">
        <f t="shared" si="1"/>
        <v>113</v>
      </c>
      <c r="K12" s="12"/>
      <c r="L12" s="9"/>
      <c r="M12" s="7">
        <v>0</v>
      </c>
      <c r="N12" s="7">
        <v>0</v>
      </c>
      <c r="O12" s="7">
        <f t="shared" ref="O12:O23" si="2">N12-M12</f>
        <v>0</v>
      </c>
      <c r="P12" s="13"/>
      <c r="Q12" s="7">
        <v>0</v>
      </c>
      <c r="R12" s="7">
        <v>0</v>
      </c>
      <c r="S12" s="7">
        <v>0</v>
      </c>
      <c r="T12" s="7">
        <v>0</v>
      </c>
      <c r="U12" s="2"/>
      <c r="V12" s="2"/>
      <c r="W12" s="1"/>
      <c r="X12" s="3"/>
      <c r="Y12" s="4"/>
      <c r="Z12" s="5"/>
      <c r="AA12" s="2"/>
      <c r="AB12" s="2"/>
      <c r="AC12" s="1"/>
      <c r="AD12" s="3"/>
      <c r="AE12" s="4"/>
      <c r="AF12" s="5"/>
      <c r="AG12" s="2"/>
      <c r="AH12" s="2"/>
      <c r="AI12" s="1"/>
      <c r="AJ12" s="3"/>
      <c r="AK12" s="4"/>
      <c r="AL12" s="5"/>
      <c r="AM12" s="2"/>
      <c r="AN12" s="2"/>
      <c r="AO12" s="1"/>
      <c r="AP12" s="3"/>
      <c r="AQ12" s="4"/>
      <c r="AR12" s="5"/>
      <c r="AS12" s="2"/>
      <c r="AT12" s="2"/>
      <c r="AU12" s="1"/>
      <c r="AV12" s="3"/>
      <c r="AW12" s="4"/>
      <c r="AX12" s="5"/>
      <c r="AY12" s="2"/>
      <c r="AZ12" s="2"/>
      <c r="BA12" s="1"/>
      <c r="BB12" s="3"/>
      <c r="BC12" s="4"/>
      <c r="BD12" s="5"/>
      <c r="BE12" s="2"/>
      <c r="BF12" s="2"/>
      <c r="BG12" s="1"/>
      <c r="BH12" s="3"/>
      <c r="BI12" s="4"/>
      <c r="BJ12" s="5"/>
      <c r="BK12" s="2"/>
      <c r="BL12" s="2"/>
      <c r="BM12" s="1"/>
      <c r="BN12" s="3"/>
      <c r="BO12" s="4"/>
      <c r="BP12" s="5"/>
      <c r="BQ12" s="2"/>
      <c r="BR12" s="2"/>
      <c r="BS12" s="1"/>
      <c r="BT12" s="3"/>
      <c r="BU12" s="4"/>
      <c r="BV12" s="5"/>
      <c r="BW12" s="2"/>
      <c r="BX12" s="2"/>
      <c r="BY12" s="1"/>
      <c r="BZ12" s="3"/>
      <c r="CA12" s="4"/>
      <c r="CB12" s="5"/>
      <c r="CC12" s="2"/>
      <c r="CD12" s="2"/>
      <c r="CE12" s="1"/>
      <c r="CF12" s="3"/>
    </row>
    <row r="13" spans="1:84" s="21" customFormat="1" ht="297" customHeight="1" x14ac:dyDescent="0.25">
      <c r="A13" s="32" t="s">
        <v>35</v>
      </c>
      <c r="B13" s="17" t="s">
        <v>40</v>
      </c>
      <c r="C13" s="18" t="s">
        <v>17</v>
      </c>
      <c r="D13" s="19">
        <v>3</v>
      </c>
      <c r="E13" s="20">
        <v>3</v>
      </c>
      <c r="F13" s="19">
        <v>92</v>
      </c>
      <c r="G13" s="19">
        <v>155</v>
      </c>
      <c r="H13" s="19">
        <f t="shared" si="0"/>
        <v>92</v>
      </c>
      <c r="I13" s="19">
        <v>155</v>
      </c>
      <c r="J13" s="12">
        <f t="shared" si="1"/>
        <v>63</v>
      </c>
      <c r="K13" s="12"/>
      <c r="L13" s="41" t="s">
        <v>43</v>
      </c>
      <c r="M13" s="7">
        <v>0</v>
      </c>
      <c r="N13" s="7">
        <v>0</v>
      </c>
      <c r="O13" s="7">
        <f t="shared" si="2"/>
        <v>0</v>
      </c>
      <c r="P13" s="13"/>
      <c r="Q13" s="7">
        <v>0</v>
      </c>
      <c r="R13" s="7">
        <v>0</v>
      </c>
      <c r="S13" s="7">
        <v>0</v>
      </c>
      <c r="T13" s="7"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21" customFormat="1" ht="339.75" customHeight="1" x14ac:dyDescent="0.3">
      <c r="A14" s="16" t="s">
        <v>36</v>
      </c>
      <c r="B14" s="17" t="s">
        <v>21</v>
      </c>
      <c r="C14" s="18" t="s">
        <v>17</v>
      </c>
      <c r="D14" s="19">
        <v>12</v>
      </c>
      <c r="E14" s="20">
        <v>12</v>
      </c>
      <c r="F14" s="19">
        <v>111</v>
      </c>
      <c r="G14" s="19">
        <v>135</v>
      </c>
      <c r="H14" s="19">
        <f t="shared" si="0"/>
        <v>111</v>
      </c>
      <c r="I14" s="19">
        <v>135</v>
      </c>
      <c r="J14" s="12">
        <f t="shared" si="1"/>
        <v>24</v>
      </c>
      <c r="K14" s="12"/>
      <c r="L14" s="9" t="s">
        <v>43</v>
      </c>
      <c r="M14" s="7">
        <v>0</v>
      </c>
      <c r="N14" s="7">
        <v>0</v>
      </c>
      <c r="O14" s="7">
        <f t="shared" si="2"/>
        <v>0</v>
      </c>
      <c r="P14" s="13"/>
      <c r="Q14" s="7">
        <v>0</v>
      </c>
      <c r="R14" s="7">
        <v>0</v>
      </c>
      <c r="S14" s="7">
        <v>0</v>
      </c>
      <c r="T14" s="7">
        <v>0</v>
      </c>
      <c r="U14" s="2"/>
      <c r="V14" s="2"/>
      <c r="W14" s="1"/>
      <c r="X14" s="3"/>
      <c r="Y14" s="4"/>
      <c r="Z14" s="5"/>
      <c r="AA14" s="2"/>
      <c r="AB14" s="2"/>
      <c r="AC14" s="1"/>
      <c r="AD14" s="3"/>
      <c r="AE14" s="4"/>
      <c r="AF14" s="5"/>
      <c r="AG14" s="2"/>
      <c r="AH14" s="2"/>
      <c r="AI14" s="1"/>
      <c r="AJ14" s="3"/>
      <c r="AK14" s="4"/>
      <c r="AL14" s="5"/>
      <c r="AM14" s="2"/>
      <c r="AN14" s="2"/>
      <c r="AO14" s="1"/>
      <c r="AP14" s="3"/>
      <c r="AQ14" s="4"/>
      <c r="AR14" s="5"/>
      <c r="AS14" s="2"/>
      <c r="AT14" s="2"/>
      <c r="AU14" s="1"/>
      <c r="AV14" s="3"/>
      <c r="AW14" s="4"/>
      <c r="AX14" s="5"/>
      <c r="AY14" s="2"/>
      <c r="AZ14" s="2"/>
      <c r="BA14" s="1"/>
      <c r="BB14" s="3"/>
      <c r="BC14" s="4"/>
      <c r="BD14" s="5"/>
      <c r="BE14" s="2"/>
      <c r="BF14" s="2"/>
      <c r="BG14" s="1"/>
      <c r="BH14" s="3"/>
      <c r="BI14" s="4"/>
      <c r="BJ14" s="5"/>
      <c r="BK14" s="2"/>
      <c r="BL14" s="2"/>
      <c r="BM14" s="1"/>
      <c r="BN14" s="3"/>
      <c r="BO14" s="4"/>
      <c r="BP14" s="5"/>
      <c r="BQ14" s="2"/>
      <c r="BR14" s="2"/>
      <c r="BS14" s="1"/>
      <c r="BT14" s="3"/>
      <c r="BU14" s="4"/>
      <c r="BV14" s="5"/>
      <c r="BW14" s="2"/>
      <c r="BX14" s="2"/>
      <c r="BY14" s="1"/>
      <c r="BZ14" s="3"/>
      <c r="CA14" s="4"/>
      <c r="CB14" s="5"/>
      <c r="CC14" s="2"/>
      <c r="CD14" s="2"/>
      <c r="CE14" s="1"/>
      <c r="CF14" s="3"/>
    </row>
    <row r="15" spans="1:84" s="14" customFormat="1" ht="255.75" customHeight="1" x14ac:dyDescent="0.25">
      <c r="A15" s="7" t="s">
        <v>37</v>
      </c>
      <c r="B15" s="13" t="s">
        <v>41</v>
      </c>
      <c r="C15" s="18" t="s">
        <v>17</v>
      </c>
      <c r="D15" s="12">
        <v>3</v>
      </c>
      <c r="E15" s="18">
        <v>3</v>
      </c>
      <c r="F15" s="12">
        <v>107</v>
      </c>
      <c r="G15" s="12">
        <v>143</v>
      </c>
      <c r="H15" s="12">
        <f t="shared" si="0"/>
        <v>107</v>
      </c>
      <c r="I15" s="12">
        <v>143</v>
      </c>
      <c r="J15" s="12">
        <f t="shared" si="1"/>
        <v>36</v>
      </c>
      <c r="K15" s="12"/>
      <c r="L15" s="9" t="s">
        <v>43</v>
      </c>
      <c r="M15" s="7">
        <v>0</v>
      </c>
      <c r="N15" s="7">
        <v>0</v>
      </c>
      <c r="O15" s="7">
        <f t="shared" si="2"/>
        <v>0</v>
      </c>
      <c r="P15" s="13"/>
      <c r="Q15" s="7">
        <v>0</v>
      </c>
      <c r="R15" s="7">
        <v>0</v>
      </c>
      <c r="S15" s="7">
        <v>0</v>
      </c>
      <c r="T15" s="7">
        <v>0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14" customFormat="1" ht="298.5" customHeight="1" x14ac:dyDescent="0.3">
      <c r="A16" s="7" t="s">
        <v>38</v>
      </c>
      <c r="B16" s="13" t="s">
        <v>42</v>
      </c>
      <c r="C16" s="18" t="s">
        <v>17</v>
      </c>
      <c r="D16" s="12">
        <v>10</v>
      </c>
      <c r="E16" s="18">
        <v>10</v>
      </c>
      <c r="F16" s="12">
        <v>543</v>
      </c>
      <c r="G16" s="12">
        <v>388</v>
      </c>
      <c r="H16" s="12">
        <f t="shared" si="0"/>
        <v>543</v>
      </c>
      <c r="I16" s="12">
        <v>388</v>
      </c>
      <c r="J16" s="12">
        <f t="shared" si="1"/>
        <v>-155</v>
      </c>
      <c r="K16" s="12"/>
      <c r="L16" s="9" t="s">
        <v>32</v>
      </c>
      <c r="M16" s="7">
        <v>0</v>
      </c>
      <c r="N16" s="7">
        <v>0</v>
      </c>
      <c r="O16" s="7">
        <f t="shared" si="2"/>
        <v>0</v>
      </c>
      <c r="P16" s="13"/>
      <c r="Q16" s="7">
        <v>0</v>
      </c>
      <c r="R16" s="7">
        <v>0</v>
      </c>
      <c r="S16" s="7">
        <v>0</v>
      </c>
      <c r="T16" s="7">
        <v>0</v>
      </c>
      <c r="U16" s="2"/>
      <c r="V16" s="2"/>
      <c r="W16" s="1"/>
      <c r="X16" s="3"/>
      <c r="Y16" s="4"/>
      <c r="Z16" s="5"/>
      <c r="AA16" s="2"/>
      <c r="AB16" s="2"/>
      <c r="AC16" s="1"/>
      <c r="AD16" s="3"/>
      <c r="AE16" s="4"/>
      <c r="AF16" s="5"/>
      <c r="AG16" s="2"/>
      <c r="AH16" s="2"/>
      <c r="AI16" s="1"/>
      <c r="AJ16" s="3"/>
      <c r="AK16" s="4"/>
      <c r="AL16" s="5"/>
      <c r="AM16" s="2"/>
      <c r="AN16" s="2"/>
      <c r="AO16" s="1"/>
      <c r="AP16" s="3"/>
      <c r="AQ16" s="4"/>
      <c r="AR16" s="5"/>
      <c r="AS16" s="2"/>
      <c r="AT16" s="2"/>
      <c r="AU16" s="1"/>
      <c r="AV16" s="3"/>
      <c r="AW16" s="4"/>
      <c r="AX16" s="5"/>
      <c r="AY16" s="2"/>
      <c r="AZ16" s="2"/>
      <c r="BA16" s="1"/>
      <c r="BB16" s="3"/>
      <c r="BC16" s="4"/>
      <c r="BD16" s="5"/>
      <c r="BE16" s="2"/>
      <c r="BF16" s="2"/>
      <c r="BG16" s="1"/>
      <c r="BH16" s="3"/>
      <c r="BI16" s="4"/>
      <c r="BJ16" s="5"/>
      <c r="BK16" s="2"/>
      <c r="BL16" s="2"/>
      <c r="BM16" s="1"/>
      <c r="BN16" s="3"/>
      <c r="BO16" s="4"/>
      <c r="BP16" s="5"/>
      <c r="BQ16" s="2"/>
      <c r="BR16" s="2"/>
      <c r="BS16" s="1"/>
      <c r="BT16" s="3"/>
      <c r="BU16" s="4"/>
      <c r="BV16" s="5"/>
      <c r="BW16" s="2"/>
      <c r="BX16" s="2"/>
      <c r="BY16" s="1"/>
      <c r="BZ16" s="3"/>
      <c r="CA16" s="4"/>
      <c r="CB16" s="5"/>
      <c r="CC16" s="2"/>
      <c r="CD16" s="2"/>
      <c r="CE16" s="1"/>
      <c r="CF16" s="3"/>
    </row>
    <row r="17" spans="1:84" s="21" customFormat="1" ht="408.75" customHeight="1" x14ac:dyDescent="0.25">
      <c r="A17" s="16" t="s">
        <v>39</v>
      </c>
      <c r="B17" s="17" t="s">
        <v>22</v>
      </c>
      <c r="C17" s="18" t="s">
        <v>17</v>
      </c>
      <c r="D17" s="19">
        <v>5</v>
      </c>
      <c r="E17" s="20">
        <v>5</v>
      </c>
      <c r="F17" s="19">
        <v>125</v>
      </c>
      <c r="G17" s="19">
        <v>269</v>
      </c>
      <c r="H17" s="19">
        <f t="shared" si="0"/>
        <v>125</v>
      </c>
      <c r="I17" s="19">
        <v>269</v>
      </c>
      <c r="J17" s="19">
        <f t="shared" si="1"/>
        <v>144</v>
      </c>
      <c r="K17" s="19"/>
      <c r="L17" s="9" t="s">
        <v>43</v>
      </c>
      <c r="M17" s="7">
        <v>0</v>
      </c>
      <c r="N17" s="7">
        <v>0</v>
      </c>
      <c r="O17" s="7">
        <f t="shared" si="2"/>
        <v>0</v>
      </c>
      <c r="P17" s="13"/>
      <c r="Q17" s="7">
        <v>0</v>
      </c>
      <c r="R17" s="7">
        <v>0</v>
      </c>
      <c r="S17" s="7">
        <v>0</v>
      </c>
      <c r="T17" s="7">
        <v>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14" customFormat="1" ht="408.75" customHeight="1" x14ac:dyDescent="0.25">
      <c r="A18" s="7">
        <v>4</v>
      </c>
      <c r="B18" s="13" t="s">
        <v>23</v>
      </c>
      <c r="C18" s="18" t="s">
        <v>24</v>
      </c>
      <c r="D18" s="12"/>
      <c r="E18" s="18"/>
      <c r="F18" s="12">
        <v>7161</v>
      </c>
      <c r="G18" s="12">
        <v>7161</v>
      </c>
      <c r="H18" s="12">
        <f t="shared" si="0"/>
        <v>7161</v>
      </c>
      <c r="I18" s="12">
        <v>7161</v>
      </c>
      <c r="J18" s="12">
        <f t="shared" si="1"/>
        <v>0</v>
      </c>
      <c r="K18" s="12"/>
      <c r="L18" s="9"/>
      <c r="M18" s="7">
        <v>0</v>
      </c>
      <c r="N18" s="7">
        <v>0</v>
      </c>
      <c r="O18" s="7">
        <f t="shared" si="2"/>
        <v>0</v>
      </c>
      <c r="P18" s="13"/>
      <c r="Q18" s="7">
        <v>0</v>
      </c>
      <c r="R18" s="7">
        <v>0</v>
      </c>
      <c r="S18" s="7">
        <v>0</v>
      </c>
      <c r="T18" s="7">
        <v>0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</row>
    <row r="19" spans="1:84" s="14" customFormat="1" ht="129" customHeight="1" x14ac:dyDescent="0.3">
      <c r="A19" s="7">
        <v>5</v>
      </c>
      <c r="B19" s="13" t="s">
        <v>25</v>
      </c>
      <c r="C19" s="18" t="s">
        <v>17</v>
      </c>
      <c r="D19" s="12">
        <v>2</v>
      </c>
      <c r="E19" s="18">
        <v>2</v>
      </c>
      <c r="F19" s="12">
        <v>4839</v>
      </c>
      <c r="G19" s="12">
        <v>4834</v>
      </c>
      <c r="H19" s="12">
        <f t="shared" si="0"/>
        <v>4839</v>
      </c>
      <c r="I19" s="12">
        <v>4834</v>
      </c>
      <c r="J19" s="12">
        <f>I19-H19</f>
        <v>-5</v>
      </c>
      <c r="K19" s="12"/>
      <c r="L19" s="9" t="s">
        <v>32</v>
      </c>
      <c r="M19" s="7">
        <v>0</v>
      </c>
      <c r="N19" s="7">
        <v>0</v>
      </c>
      <c r="O19" s="7">
        <f t="shared" si="2"/>
        <v>0</v>
      </c>
      <c r="P19" s="13"/>
      <c r="Q19" s="7">
        <v>0</v>
      </c>
      <c r="R19" s="7">
        <v>0</v>
      </c>
      <c r="S19" s="7">
        <v>0</v>
      </c>
      <c r="T19" s="7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14" customFormat="1" ht="348" customHeight="1" x14ac:dyDescent="0.25">
      <c r="A20" s="7">
        <v>6</v>
      </c>
      <c r="B20" s="13" t="s">
        <v>26</v>
      </c>
      <c r="C20" s="18" t="s">
        <v>27</v>
      </c>
      <c r="D20" s="12">
        <v>1</v>
      </c>
      <c r="E20" s="18">
        <v>1</v>
      </c>
      <c r="F20" s="12">
        <v>3040</v>
      </c>
      <c r="G20" s="12">
        <v>3039.52</v>
      </c>
      <c r="H20" s="12">
        <f t="shared" si="0"/>
        <v>3040</v>
      </c>
      <c r="I20" s="12">
        <v>3039.52</v>
      </c>
      <c r="J20" s="12">
        <f t="shared" si="1"/>
        <v>-0.48000000000001819</v>
      </c>
      <c r="K20" s="12"/>
      <c r="L20" s="9"/>
      <c r="M20" s="7">
        <v>0</v>
      </c>
      <c r="N20" s="7">
        <v>0</v>
      </c>
      <c r="O20" s="7">
        <f t="shared" si="2"/>
        <v>0</v>
      </c>
      <c r="P20" s="13"/>
      <c r="Q20" s="7">
        <v>0</v>
      </c>
      <c r="R20" s="7">
        <v>0</v>
      </c>
      <c r="S20" s="7">
        <v>0</v>
      </c>
      <c r="T20" s="7"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</row>
    <row r="21" spans="1:84" s="14" customFormat="1" ht="271.5" customHeight="1" x14ac:dyDescent="0.3">
      <c r="A21" s="7">
        <v>7</v>
      </c>
      <c r="B21" s="13" t="s">
        <v>28</v>
      </c>
      <c r="C21" s="18" t="s">
        <v>17</v>
      </c>
      <c r="D21" s="12">
        <v>1</v>
      </c>
      <c r="E21" s="18">
        <v>1</v>
      </c>
      <c r="F21" s="12">
        <v>500</v>
      </c>
      <c r="G21" s="12">
        <v>500</v>
      </c>
      <c r="H21" s="12">
        <f t="shared" si="0"/>
        <v>500</v>
      </c>
      <c r="I21" s="12">
        <v>500</v>
      </c>
      <c r="J21" s="12">
        <f t="shared" si="1"/>
        <v>0</v>
      </c>
      <c r="K21" s="12"/>
      <c r="L21" s="9"/>
      <c r="M21" s="7">
        <v>0</v>
      </c>
      <c r="N21" s="7">
        <v>0</v>
      </c>
      <c r="O21" s="7">
        <f t="shared" si="2"/>
        <v>0</v>
      </c>
      <c r="P21" s="13"/>
      <c r="Q21" s="7">
        <v>0</v>
      </c>
      <c r="R21" s="7">
        <v>0</v>
      </c>
      <c r="S21" s="7">
        <v>0</v>
      </c>
      <c r="T21" s="7">
        <v>0</v>
      </c>
      <c r="U21" s="2"/>
      <c r="V21" s="2"/>
      <c r="W21" s="1"/>
      <c r="X21" s="3"/>
      <c r="Y21" s="4"/>
      <c r="Z21" s="5"/>
      <c r="AA21" s="2"/>
      <c r="AB21" s="2"/>
      <c r="AC21" s="1"/>
      <c r="AD21" s="3"/>
      <c r="AE21" s="4"/>
      <c r="AF21" s="5"/>
      <c r="AG21" s="2"/>
      <c r="AH21" s="2"/>
      <c r="AI21" s="1"/>
      <c r="AJ21" s="3"/>
      <c r="AK21" s="4"/>
      <c r="AL21" s="5"/>
      <c r="AM21" s="2"/>
      <c r="AN21" s="2"/>
      <c r="AO21" s="1"/>
      <c r="AP21" s="3"/>
      <c r="AQ21" s="4"/>
      <c r="AR21" s="5"/>
      <c r="AS21" s="2"/>
      <c r="AT21" s="2"/>
      <c r="AU21" s="1"/>
      <c r="AV21" s="3"/>
      <c r="AW21" s="4"/>
      <c r="AX21" s="5"/>
      <c r="AY21" s="2"/>
      <c r="AZ21" s="2"/>
      <c r="BA21" s="1"/>
      <c r="BB21" s="3"/>
      <c r="BC21" s="4"/>
      <c r="BD21" s="5"/>
      <c r="BE21" s="2"/>
      <c r="BF21" s="2"/>
      <c r="BG21" s="1"/>
      <c r="BH21" s="3"/>
      <c r="BI21" s="4"/>
      <c r="BJ21" s="5"/>
      <c r="BK21" s="2"/>
      <c r="BL21" s="2"/>
      <c r="BM21" s="1"/>
      <c r="BN21" s="3"/>
      <c r="BO21" s="4"/>
      <c r="BP21" s="5"/>
      <c r="BQ21" s="2"/>
      <c r="BR21" s="2"/>
      <c r="BS21" s="1"/>
      <c r="BT21" s="3"/>
      <c r="BU21" s="4"/>
      <c r="BV21" s="5"/>
      <c r="BW21" s="2"/>
      <c r="BX21" s="2"/>
      <c r="BY21" s="1"/>
      <c r="BZ21" s="3"/>
      <c r="CA21" s="4"/>
      <c r="CB21" s="5"/>
      <c r="CC21" s="2"/>
      <c r="CD21" s="2"/>
      <c r="CE21" s="1"/>
      <c r="CF21" s="3"/>
    </row>
    <row r="22" spans="1:84" s="14" customFormat="1" ht="279" customHeight="1" x14ac:dyDescent="0.25">
      <c r="A22" s="7">
        <v>8</v>
      </c>
      <c r="B22" s="13" t="s">
        <v>29</v>
      </c>
      <c r="C22" s="18" t="s">
        <v>17</v>
      </c>
      <c r="D22" s="12">
        <v>1</v>
      </c>
      <c r="E22" s="18">
        <v>1</v>
      </c>
      <c r="F22" s="12">
        <v>475</v>
      </c>
      <c r="G22" s="12">
        <v>475</v>
      </c>
      <c r="H22" s="12">
        <f t="shared" si="0"/>
        <v>475</v>
      </c>
      <c r="I22" s="12">
        <v>475</v>
      </c>
      <c r="J22" s="12">
        <f t="shared" si="1"/>
        <v>0</v>
      </c>
      <c r="K22" s="12"/>
      <c r="L22" s="9"/>
      <c r="M22" s="7">
        <v>0</v>
      </c>
      <c r="N22" s="7">
        <v>0</v>
      </c>
      <c r="O22" s="7">
        <f t="shared" si="2"/>
        <v>0</v>
      </c>
      <c r="P22" s="13"/>
      <c r="Q22" s="7">
        <v>0</v>
      </c>
      <c r="R22" s="7">
        <v>0</v>
      </c>
      <c r="S22" s="7">
        <v>0</v>
      </c>
      <c r="T22" s="7">
        <v>0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</row>
    <row r="23" spans="1:84" s="14" customFormat="1" ht="303" customHeight="1" x14ac:dyDescent="0.3">
      <c r="A23" s="7">
        <v>9</v>
      </c>
      <c r="B23" s="13" t="s">
        <v>30</v>
      </c>
      <c r="C23" s="18" t="s">
        <v>17</v>
      </c>
      <c r="D23" s="12">
        <v>1</v>
      </c>
      <c r="E23" s="18">
        <v>1</v>
      </c>
      <c r="F23" s="12">
        <v>310</v>
      </c>
      <c r="G23" s="12">
        <v>310</v>
      </c>
      <c r="H23" s="12">
        <f t="shared" si="0"/>
        <v>310</v>
      </c>
      <c r="I23" s="12">
        <v>310</v>
      </c>
      <c r="J23" s="12">
        <f t="shared" si="1"/>
        <v>0</v>
      </c>
      <c r="K23" s="12"/>
      <c r="L23" s="9"/>
      <c r="M23" s="7">
        <v>0</v>
      </c>
      <c r="N23" s="7">
        <v>0</v>
      </c>
      <c r="O23" s="7">
        <f t="shared" si="2"/>
        <v>0</v>
      </c>
      <c r="P23" s="13"/>
      <c r="Q23" s="7">
        <v>0</v>
      </c>
      <c r="R23" s="7">
        <v>0</v>
      </c>
      <c r="S23" s="7">
        <v>0</v>
      </c>
      <c r="T23" s="7">
        <v>0</v>
      </c>
      <c r="U23" s="2"/>
      <c r="V23" s="2"/>
      <c r="W23" s="1"/>
      <c r="X23" s="3"/>
      <c r="Y23" s="4"/>
      <c r="Z23" s="5"/>
      <c r="AA23" s="2"/>
      <c r="AB23" s="2"/>
      <c r="AC23" s="1"/>
      <c r="AD23" s="3"/>
      <c r="AE23" s="4"/>
      <c r="AF23" s="5"/>
      <c r="AG23" s="2"/>
      <c r="AH23" s="2"/>
      <c r="AI23" s="1"/>
      <c r="AJ23" s="3"/>
      <c r="AK23" s="4"/>
      <c r="AL23" s="5"/>
      <c r="AM23" s="2"/>
      <c r="AN23" s="2"/>
      <c r="AO23" s="1"/>
      <c r="AP23" s="3"/>
      <c r="AQ23" s="4"/>
      <c r="AR23" s="5"/>
      <c r="AS23" s="2"/>
      <c r="AT23" s="2"/>
      <c r="AU23" s="1"/>
      <c r="AV23" s="3"/>
      <c r="AW23" s="4"/>
      <c r="AX23" s="5"/>
      <c r="AY23" s="2"/>
      <c r="AZ23" s="2"/>
      <c r="BA23" s="1"/>
      <c r="BB23" s="3"/>
      <c r="BC23" s="4"/>
      <c r="BD23" s="5"/>
      <c r="BE23" s="2"/>
      <c r="BF23" s="2"/>
      <c r="BG23" s="1"/>
      <c r="BH23" s="3"/>
      <c r="BI23" s="4"/>
      <c r="BJ23" s="5"/>
      <c r="BK23" s="2"/>
      <c r="BL23" s="2"/>
      <c r="BM23" s="1"/>
      <c r="BN23" s="3"/>
      <c r="BO23" s="4"/>
      <c r="BP23" s="5"/>
      <c r="BQ23" s="2"/>
      <c r="BR23" s="2"/>
      <c r="BS23" s="1"/>
      <c r="BT23" s="3"/>
      <c r="BU23" s="4"/>
      <c r="BV23" s="5"/>
      <c r="BW23" s="2"/>
      <c r="BX23" s="2"/>
      <c r="BY23" s="1"/>
      <c r="BZ23" s="3"/>
      <c r="CA23" s="4"/>
      <c r="CB23" s="5"/>
      <c r="CC23" s="2"/>
      <c r="CD23" s="2"/>
      <c r="CE23" s="1"/>
      <c r="CF23" s="3"/>
    </row>
    <row r="24" spans="1:84" s="25" customFormat="1" x14ac:dyDescent="0.25">
      <c r="A24" s="22"/>
      <c r="B24" s="23" t="s">
        <v>31</v>
      </c>
      <c r="C24" s="23"/>
      <c r="D24" s="22"/>
      <c r="E24" s="22"/>
      <c r="F24" s="24">
        <f>F10+F11+F12+F18+F19+F20+F21+F22+F23</f>
        <v>26553.682000000001</v>
      </c>
      <c r="G24" s="24">
        <f t="shared" ref="G24:I24" si="3">G10+G11+G12+G18+G19+G20+G21+G22+G23</f>
        <v>26661.202000000001</v>
      </c>
      <c r="H24" s="24">
        <f t="shared" si="3"/>
        <v>26553.682000000001</v>
      </c>
      <c r="I24" s="24">
        <f t="shared" si="3"/>
        <v>26661.202000000001</v>
      </c>
      <c r="J24" s="24">
        <f>I24-H24</f>
        <v>107.52000000000044</v>
      </c>
      <c r="K24" s="24"/>
      <c r="L24" s="23"/>
      <c r="M24" s="22">
        <v>0</v>
      </c>
      <c r="N24" s="22">
        <v>0</v>
      </c>
      <c r="O24" s="22">
        <f>N24-M24</f>
        <v>0</v>
      </c>
      <c r="P24" s="23"/>
      <c r="Q24" s="22">
        <f>P24-O24</f>
        <v>0</v>
      </c>
      <c r="R24" s="22">
        <f>Q24-P24</f>
        <v>0</v>
      </c>
      <c r="S24" s="24">
        <f>SUM(S10:S12,S15:S16,S18:S23)</f>
        <v>0</v>
      </c>
      <c r="T24" s="24">
        <f>SUM(T10:T12,T15:T16,T18:T23)</f>
        <v>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</row>
    <row r="25" spans="1:84" s="8" customFormat="1" ht="20.25" x14ac:dyDescent="0.3">
      <c r="A25" s="26"/>
      <c r="B25" s="27"/>
      <c r="C25" s="27"/>
      <c r="D25" s="26"/>
      <c r="E25" s="26"/>
      <c r="F25" s="26"/>
      <c r="G25" s="28"/>
      <c r="H25" s="26"/>
      <c r="I25" s="28"/>
      <c r="J25" s="28"/>
      <c r="K25" s="28"/>
      <c r="L25" s="27"/>
      <c r="M25" s="26"/>
      <c r="N25" s="26"/>
      <c r="O25" s="26"/>
      <c r="P25" s="27"/>
      <c r="Q25" s="26"/>
      <c r="R25" s="26"/>
      <c r="S25" s="26"/>
      <c r="T25" s="26"/>
      <c r="U25" s="2"/>
      <c r="V25" s="2"/>
      <c r="W25" s="1"/>
      <c r="X25" s="3"/>
      <c r="Y25" s="4"/>
      <c r="Z25" s="5"/>
      <c r="AA25" s="2"/>
      <c r="AB25" s="2"/>
      <c r="AC25" s="1"/>
      <c r="AD25" s="3"/>
      <c r="AE25" s="4"/>
      <c r="AF25" s="5"/>
      <c r="AG25" s="2"/>
      <c r="AH25" s="2"/>
      <c r="AI25" s="1"/>
      <c r="AJ25" s="3"/>
      <c r="AK25" s="4"/>
      <c r="AL25" s="5"/>
      <c r="AM25" s="2"/>
      <c r="AN25" s="2"/>
      <c r="AO25" s="1"/>
      <c r="AP25" s="3"/>
      <c r="AQ25" s="4"/>
      <c r="AR25" s="5"/>
      <c r="AS25" s="2"/>
      <c r="AT25" s="2"/>
      <c r="AU25" s="1"/>
      <c r="AV25" s="3"/>
      <c r="AW25" s="4"/>
      <c r="AX25" s="5"/>
      <c r="AY25" s="2"/>
      <c r="AZ25" s="2"/>
      <c r="BA25" s="1"/>
      <c r="BB25" s="3"/>
      <c r="BC25" s="4"/>
      <c r="BD25" s="5"/>
      <c r="BE25" s="2"/>
      <c r="BF25" s="2"/>
      <c r="BG25" s="1"/>
      <c r="BH25" s="3"/>
      <c r="BI25" s="4"/>
      <c r="BJ25" s="5"/>
      <c r="BK25" s="2"/>
      <c r="BL25" s="2"/>
      <c r="BM25" s="1"/>
      <c r="BN25" s="3"/>
      <c r="BO25" s="4"/>
      <c r="BP25" s="5"/>
      <c r="BQ25" s="2"/>
      <c r="BR25" s="2"/>
      <c r="BS25" s="1"/>
      <c r="BT25" s="3"/>
      <c r="BU25" s="4"/>
      <c r="BV25" s="5"/>
      <c r="BW25" s="2"/>
      <c r="BX25" s="2"/>
      <c r="BY25" s="1"/>
      <c r="BZ25" s="3"/>
      <c r="CA25" s="4"/>
      <c r="CB25" s="5"/>
      <c r="CC25" s="2"/>
      <c r="CD25" s="2"/>
      <c r="CE25" s="1"/>
      <c r="CF25" s="3"/>
    </row>
    <row r="26" spans="1:84" s="8" customFormat="1" ht="36.75" customHeigh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</row>
    <row r="27" spans="1:84" s="8" customFormat="1" ht="25.5" customHeight="1" x14ac:dyDescent="0.3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"/>
      <c r="V27" s="2"/>
      <c r="W27" s="1"/>
      <c r="X27" s="3"/>
      <c r="Y27" s="4"/>
      <c r="Z27" s="5"/>
      <c r="AA27" s="2"/>
      <c r="AB27" s="2"/>
      <c r="AC27" s="1"/>
      <c r="AD27" s="3"/>
      <c r="AE27" s="4"/>
      <c r="AF27" s="5"/>
      <c r="AG27" s="2"/>
      <c r="AH27" s="2"/>
      <c r="AI27" s="1"/>
      <c r="AJ27" s="3"/>
      <c r="AK27" s="4"/>
      <c r="AL27" s="5"/>
      <c r="AM27" s="2"/>
      <c r="AN27" s="2"/>
      <c r="AO27" s="1"/>
      <c r="AP27" s="3"/>
      <c r="AQ27" s="4"/>
      <c r="AR27" s="5"/>
      <c r="AS27" s="2"/>
      <c r="AT27" s="2"/>
      <c r="AU27" s="1"/>
      <c r="AV27" s="3"/>
      <c r="AW27" s="4"/>
      <c r="AX27" s="5"/>
      <c r="AY27" s="2"/>
      <c r="AZ27" s="2"/>
      <c r="BA27" s="1"/>
      <c r="BB27" s="3"/>
      <c r="BC27" s="4"/>
      <c r="BD27" s="5"/>
      <c r="BE27" s="2"/>
      <c r="BF27" s="2"/>
      <c r="BG27" s="1"/>
      <c r="BH27" s="3"/>
      <c r="BI27" s="4"/>
      <c r="BJ27" s="5"/>
      <c r="BK27" s="2"/>
      <c r="BL27" s="2"/>
      <c r="BM27" s="1"/>
      <c r="BN27" s="3"/>
      <c r="BO27" s="4"/>
      <c r="BP27" s="5"/>
      <c r="BQ27" s="2"/>
      <c r="BR27" s="2"/>
      <c r="BS27" s="1"/>
      <c r="BT27" s="3"/>
      <c r="BU27" s="4"/>
      <c r="BV27" s="5"/>
      <c r="BW27" s="2"/>
      <c r="BX27" s="2"/>
      <c r="BY27" s="1"/>
      <c r="BZ27" s="3"/>
      <c r="CA27" s="4"/>
      <c r="CB27" s="5"/>
      <c r="CC27" s="2"/>
      <c r="CD27" s="2"/>
      <c r="CE27" s="1"/>
      <c r="CF27" s="3"/>
    </row>
    <row r="28" spans="1:84" x14ac:dyDescent="0.25">
      <c r="A28" s="30"/>
      <c r="D28" s="29"/>
      <c r="E28" s="29"/>
      <c r="F28" s="29"/>
      <c r="G28" s="29"/>
      <c r="H28" s="29"/>
      <c r="I28" s="29"/>
      <c r="J28" s="29"/>
      <c r="K28" s="29"/>
      <c r="N28" s="31"/>
    </row>
    <row r="29" spans="1:84" x14ac:dyDescent="0.25">
      <c r="A29" s="30"/>
      <c r="D29" s="29"/>
      <c r="E29" s="29"/>
      <c r="F29" s="29"/>
      <c r="G29" s="29"/>
      <c r="H29" s="29"/>
      <c r="I29" s="29"/>
      <c r="J29" s="29"/>
      <c r="K29" s="29"/>
    </row>
    <row r="30" spans="1:84" x14ac:dyDescent="0.25">
      <c r="D30" s="29"/>
      <c r="E30" s="29"/>
      <c r="F30" s="29"/>
      <c r="G30" s="29"/>
      <c r="H30" s="29"/>
      <c r="I30" s="29"/>
      <c r="J30" s="29"/>
      <c r="K30" s="29"/>
    </row>
  </sheetData>
  <mergeCells count="14">
    <mergeCell ref="A26:T26"/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M7:P7"/>
    <mergeCell ref="Q7:R7"/>
    <mergeCell ref="S7:T7"/>
  </mergeCells>
  <printOptions horizontalCentered="1"/>
  <pageMargins left="0.39370078740157483" right="0.39370078740157483" top="0.39370078740157483" bottom="0.39370078740157483" header="0" footer="0"/>
  <pageSetup paperSize="9" scale="3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2022 </vt:lpstr>
      <vt:lpstr>'2022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Березина Елена Александровна</cp:lastModifiedBy>
  <dcterms:created xsi:type="dcterms:W3CDTF">2024-06-13T09:42:57Z</dcterms:created>
  <dcterms:modified xsi:type="dcterms:W3CDTF">2024-07-12T13:02:01Z</dcterms:modified>
</cp:coreProperties>
</file>