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2 год\"/>
    </mc:Choice>
  </mc:AlternateContent>
  <xr:revisionPtr revIDLastSave="0" documentId="13_ncr:1_{EFBC7D67-E381-427D-9E41-5E5CC6EE5A61}" xr6:coauthVersionLast="47" xr6:coauthVersionMax="47" xr10:uidLastSave="{00000000-0000-0000-0000-000000000000}"/>
  <bookViews>
    <workbookView xWindow="-120" yWindow="-120" windowWidth="29040" windowHeight="15840" xr2:uid="{835BEDCE-67F5-484D-84F1-2702189301AF}"/>
  </bookViews>
  <sheets>
    <sheet name="3 квартал 2022 (факт1-с) (3)" sheetId="1" r:id="rId1"/>
  </sheets>
  <definedNames>
    <definedName name="sub1001579239" localSheetId="0">'3 квартал 2022 (факт1-с) (3)'!#REF!</definedName>
    <definedName name="sub1004493377" localSheetId="0">'3 квартал 2022 (факт1-с) (3)'!#REF!</definedName>
    <definedName name="_xlnm.Print_Area" localSheetId="0">'3 квартал 2022 (факт1-с) (3)'!$A$1:$S$27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R26" i="1"/>
  <c r="N26" i="1"/>
  <c r="P26" i="1" s="1"/>
  <c r="Q26" i="1" s="1"/>
  <c r="I26" i="1"/>
  <c r="G26" i="1"/>
  <c r="F26" i="1"/>
  <c r="N25" i="1"/>
  <c r="H25" i="1"/>
  <c r="J25" i="1" s="1"/>
  <c r="N24" i="1"/>
  <c r="J24" i="1"/>
  <c r="H24" i="1"/>
  <c r="N23" i="1"/>
  <c r="H23" i="1"/>
  <c r="J23" i="1" s="1"/>
  <c r="N22" i="1"/>
  <c r="J22" i="1"/>
  <c r="H22" i="1"/>
  <c r="N21" i="1"/>
  <c r="H21" i="1"/>
  <c r="J21" i="1" s="1"/>
  <c r="N20" i="1"/>
  <c r="J20" i="1"/>
  <c r="H20" i="1"/>
  <c r="N19" i="1"/>
  <c r="H19" i="1"/>
  <c r="J19" i="1" s="1"/>
  <c r="N18" i="1"/>
  <c r="H18" i="1"/>
  <c r="J18" i="1" s="1"/>
  <c r="N17" i="1"/>
  <c r="H17" i="1"/>
  <c r="J17" i="1" s="1"/>
  <c r="N16" i="1"/>
  <c r="J16" i="1"/>
  <c r="H16" i="1"/>
  <c r="N15" i="1"/>
  <c r="H15" i="1"/>
  <c r="J15" i="1" s="1"/>
  <c r="N14" i="1"/>
  <c r="J14" i="1"/>
  <c r="H14" i="1"/>
  <c r="N13" i="1"/>
  <c r="H13" i="1"/>
  <c r="H26" i="1" s="1"/>
  <c r="N12" i="1"/>
  <c r="J12" i="1"/>
  <c r="H12" i="1"/>
  <c r="N11" i="1"/>
  <c r="H11" i="1"/>
  <c r="J11" i="1" s="1"/>
  <c r="N10" i="1"/>
  <c r="H10" i="1"/>
  <c r="J10" i="1" s="1"/>
  <c r="J26" i="1" l="1"/>
  <c r="J13" i="1"/>
</calcChain>
</file>

<file path=xl/sharedStrings.xml><?xml version="1.0" encoding="utf-8"?>
<sst xmlns="http://schemas.openxmlformats.org/spreadsheetml/2006/main" count="82" uniqueCount="45">
  <si>
    <t>Информация субъекта естественной монополии об исполнении инвестиционной программы (проекта) за 3 квартал 2022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</si>
  <si>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</si>
  <si>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</si>
  <si>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</si>
  <si>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</si>
  <si>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</si>
  <si>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</si>
  <si>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</si>
  <si>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</si>
  <si>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</si>
  <si>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</si>
  <si>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</si>
  <si>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</si>
  <si>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</si>
  <si>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</si>
  <si>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</si>
  <si>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</si>
  <si>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</si>
  <si>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Принтер HP LaserJet Pro V404</t>
  </si>
  <si>
    <t>шт</t>
  </si>
  <si>
    <t>Приобретение запланировано на 2-рое полугодие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</si>
  <si>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</si>
  <si>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</si>
  <si>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>Мебель:</t>
  </si>
  <si>
    <t>4.1.</t>
  </si>
  <si>
    <t>Шкаф для документов</t>
  </si>
  <si>
    <t>4.2.</t>
  </si>
  <si>
    <t>Стул</t>
  </si>
  <si>
    <t>4.3.</t>
  </si>
  <si>
    <t>Стол компьютерный офисный</t>
  </si>
  <si>
    <t>4.4.</t>
  </si>
  <si>
    <t xml:space="preserve">Кресло офисное </t>
  </si>
  <si>
    <t>4.5.</t>
  </si>
  <si>
    <t>Тумба</t>
  </si>
  <si>
    <t>Сейф</t>
  </si>
  <si>
    <t xml:space="preserve">Лицензии </t>
  </si>
  <si>
    <t>сумма</t>
  </si>
  <si>
    <t>Коммутатор HP Aruba 2530-48G (J9772)</t>
  </si>
  <si>
    <t>Модернизацию систем видеонаблюдения в сервис центрах ТОО «Севказэнергосбыт»(цифровые)</t>
  </si>
  <si>
    <t>услуга</t>
  </si>
  <si>
    <t>Компьютер моноблок Lenovo Yoga A940-27ICB</t>
  </si>
  <si>
    <t>Источник бесперебойного питания APS SRT8KRMXLI 8000VA</t>
  </si>
  <si>
    <t>Механизм для распошных ворот</t>
  </si>
  <si>
    <t>Итого:</t>
  </si>
  <si>
    <t>В связи  с изменением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</si>
</sst>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4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3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E606-E976-40EA-A3AB-3D50D79C4BDE}">
  <sheetPr>
    <tabColor rgb="FFCCFFCC"/>
  </sheetPr>
  <dimension ref="A1:CE31"/>
  <sheetViews>
    <sheetView tabSelected="1" view="pageBreakPreview" topLeftCell="A7" zoomScale="75" zoomScaleNormal="55" zoomScaleSheetLayoutView="75" workbookViewId="0">
      <selection activeCell="K25" sqref="K25"/>
    </sheetView>
  </sheetViews>
  <sheetFormatPr defaultRowHeight="15.75" x14ac:dyDescent="0.25"/>
  <cols>
    <col min="1" max="1" width="5.44140625" style="6" customWidth="1"/>
    <col min="2" max="2" width="23.777343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83" ht="22.5" customHeight="1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83" s="8" customFormat="1" ht="30" customHeight="1" x14ac:dyDescent="0.25">
      <c r="A6" s="36" t="s">
        <v>3</v>
      </c>
      <c r="B6" s="39" t="s">
        <v>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83" s="8" customFormat="1" ht="45" customHeight="1" x14ac:dyDescent="0.3">
      <c r="A7" s="37"/>
      <c r="B7" s="36" t="s">
        <v>5</v>
      </c>
      <c r="C7" s="36" t="s">
        <v>6</v>
      </c>
      <c r="D7" s="39" t="s">
        <v>7</v>
      </c>
      <c r="E7" s="39"/>
      <c r="F7" s="39" t="s">
        <v>8</v>
      </c>
      <c r="G7" s="39"/>
      <c r="H7" s="39" t="s">
        <v>9</v>
      </c>
      <c r="I7" s="39"/>
      <c r="J7" s="39"/>
      <c r="K7" s="39"/>
      <c r="L7" s="39" t="s">
        <v>10</v>
      </c>
      <c r="M7" s="39"/>
      <c r="N7" s="39"/>
      <c r="O7" s="39"/>
      <c r="P7" s="39" t="s">
        <v>11</v>
      </c>
      <c r="Q7" s="39"/>
      <c r="R7" s="39" t="s">
        <v>12</v>
      </c>
      <c r="S7" s="39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38"/>
      <c r="B8" s="38"/>
      <c r="C8" s="38"/>
      <c r="D8" s="7" t="s">
        <v>13</v>
      </c>
      <c r="E8" s="7" t="s">
        <v>14</v>
      </c>
      <c r="F8" s="7" t="s">
        <v>13</v>
      </c>
      <c r="G8" s="7" t="s">
        <v>15</v>
      </c>
      <c r="H8" s="7" t="s">
        <v>13</v>
      </c>
      <c r="I8" s="7" t="s">
        <v>14</v>
      </c>
      <c r="J8" s="7" t="s">
        <v>16</v>
      </c>
      <c r="K8" s="7" t="s">
        <v>17</v>
      </c>
      <c r="L8" s="7" t="s">
        <v>13</v>
      </c>
      <c r="M8" s="7" t="s">
        <v>14</v>
      </c>
      <c r="N8" s="7" t="s">
        <v>16</v>
      </c>
      <c r="O8" s="7" t="s">
        <v>17</v>
      </c>
      <c r="P8" s="7" t="s">
        <v>13</v>
      </c>
      <c r="Q8" s="7" t="s">
        <v>14</v>
      </c>
      <c r="R8" s="7" t="s">
        <v>13</v>
      </c>
      <c r="S8" s="7" t="s">
        <v>14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18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s="8" customFormat="1" x14ac:dyDescent="0.25">
      <c r="A10" s="7">
        <v>1</v>
      </c>
      <c r="B10" s="9" t="s">
        <v>18</v>
      </c>
      <c r="C10" s="10" t="s">
        <v>19</v>
      </c>
      <c r="D10" s="11">
        <v>20</v>
      </c>
      <c r="E10" s="11"/>
      <c r="F10" s="11">
        <v>2280</v>
      </c>
      <c r="G10" s="12"/>
      <c r="H10" s="11">
        <f>F10</f>
        <v>2280</v>
      </c>
      <c r="I10" s="11"/>
      <c r="J10" s="12">
        <f>I10-H10</f>
        <v>-2280</v>
      </c>
      <c r="K10" s="9" t="s">
        <v>20</v>
      </c>
      <c r="L10" s="7">
        <v>0</v>
      </c>
      <c r="M10" s="7">
        <v>0</v>
      </c>
      <c r="N10" s="7">
        <f>M10-L10</f>
        <v>0</v>
      </c>
      <c r="O10" s="13"/>
      <c r="P10" s="7">
        <v>0</v>
      </c>
      <c r="Q10" s="7">
        <v>0</v>
      </c>
      <c r="R10" s="7">
        <v>0</v>
      </c>
      <c r="S10" s="7"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14" customFormat="1" ht="20.25" x14ac:dyDescent="0.3">
      <c r="A11" s="7">
        <v>2</v>
      </c>
      <c r="B11" s="9" t="s">
        <v>21</v>
      </c>
      <c r="C11" s="10" t="s">
        <v>19</v>
      </c>
      <c r="D11" s="11">
        <v>20</v>
      </c>
      <c r="E11" s="11">
        <v>15</v>
      </c>
      <c r="F11" s="11">
        <v>3640</v>
      </c>
      <c r="G11" s="11">
        <v>3733.5</v>
      </c>
      <c r="H11" s="11">
        <f t="shared" ref="H11:H25" si="0">F11</f>
        <v>3640</v>
      </c>
      <c r="I11" s="11">
        <v>3733.5</v>
      </c>
      <c r="J11" s="12">
        <f t="shared" ref="J11:J25" si="1">I11-H11</f>
        <v>93.5</v>
      </c>
      <c r="K11" s="9" t="s">
        <v>44</v>
      </c>
      <c r="L11" s="7">
        <v>0</v>
      </c>
      <c r="M11" s="7">
        <v>0</v>
      </c>
      <c r="N11" s="7">
        <f>M11-L11</f>
        <v>0</v>
      </c>
      <c r="O11" s="13"/>
      <c r="P11" s="7">
        <v>0</v>
      </c>
      <c r="Q11" s="7">
        <v>0</v>
      </c>
      <c r="R11" s="7">
        <v>0</v>
      </c>
      <c r="S11" s="7">
        <v>0</v>
      </c>
      <c r="T11" s="2"/>
      <c r="U11" s="2"/>
      <c r="V11" s="1"/>
      <c r="W11" s="3"/>
      <c r="X11" s="4"/>
      <c r="Y11" s="5"/>
      <c r="Z11" s="2"/>
      <c r="AA11" s="2"/>
      <c r="AB11" s="1"/>
      <c r="AC11" s="3"/>
      <c r="AD11" s="4"/>
      <c r="AE11" s="5"/>
      <c r="AF11" s="2"/>
      <c r="AG11" s="2"/>
      <c r="AH11" s="1"/>
      <c r="AI11" s="3"/>
      <c r="AJ11" s="4"/>
      <c r="AK11" s="5"/>
      <c r="AL11" s="2"/>
      <c r="AM11" s="2"/>
      <c r="AN11" s="1"/>
      <c r="AO11" s="3"/>
      <c r="AP11" s="4"/>
      <c r="AQ11" s="5"/>
      <c r="AR11" s="2"/>
      <c r="AS11" s="2"/>
      <c r="AT11" s="1"/>
      <c r="AU11" s="3"/>
      <c r="AV11" s="4"/>
      <c r="AW11" s="5"/>
      <c r="AX11" s="2"/>
      <c r="AY11" s="2"/>
      <c r="AZ11" s="1"/>
      <c r="BA11" s="3"/>
      <c r="BB11" s="4"/>
      <c r="BC11" s="5"/>
      <c r="BD11" s="2"/>
      <c r="BE11" s="2"/>
      <c r="BF11" s="1"/>
      <c r="BG11" s="3"/>
      <c r="BH11" s="4"/>
      <c r="BI11" s="5"/>
      <c r="BJ11" s="2"/>
      <c r="BK11" s="2"/>
      <c r="BL11" s="1"/>
      <c r="BM11" s="3"/>
      <c r="BN11" s="4"/>
      <c r="BO11" s="5"/>
      <c r="BP11" s="2"/>
      <c r="BQ11" s="2"/>
      <c r="BR11" s="1"/>
      <c r="BS11" s="3"/>
      <c r="BT11" s="4"/>
      <c r="BU11" s="5"/>
      <c r="BV11" s="2"/>
      <c r="BW11" s="2"/>
      <c r="BX11" s="1"/>
      <c r="BY11" s="3"/>
      <c r="BZ11" s="4"/>
      <c r="CA11" s="5"/>
      <c r="CB11" s="2"/>
      <c r="CC11" s="2"/>
      <c r="CD11" s="1"/>
      <c r="CE11" s="3"/>
    </row>
    <row r="12" spans="1:83" s="14" customFormat="1" ht="90" x14ac:dyDescent="0.25">
      <c r="A12" s="7">
        <v>3</v>
      </c>
      <c r="B12" s="9" t="s">
        <v>22</v>
      </c>
      <c r="C12" s="10" t="s">
        <v>19</v>
      </c>
      <c r="D12" s="11">
        <v>20</v>
      </c>
      <c r="E12" s="11">
        <v>11</v>
      </c>
      <c r="F12" s="11">
        <v>6960</v>
      </c>
      <c r="G12" s="12">
        <v>5517.1819999999998</v>
      </c>
      <c r="H12" s="11">
        <f t="shared" si="0"/>
        <v>6960</v>
      </c>
      <c r="I12" s="11">
        <v>5517.1819999999998</v>
      </c>
      <c r="J12" s="12">
        <f t="shared" si="1"/>
        <v>-1442.8180000000002</v>
      </c>
      <c r="K12" s="9" t="s">
        <v>44</v>
      </c>
      <c r="L12" s="7">
        <v>0</v>
      </c>
      <c r="M12" s="7">
        <v>0</v>
      </c>
      <c r="N12" s="7">
        <f>M12-L12</f>
        <v>0</v>
      </c>
      <c r="O12" s="13"/>
      <c r="P12" s="7">
        <v>0</v>
      </c>
      <c r="Q12" s="7">
        <v>0</v>
      </c>
      <c r="R12" s="7">
        <v>0</v>
      </c>
      <c r="S12" s="7"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s="14" customFormat="1" ht="22.5" customHeight="1" x14ac:dyDescent="0.3">
      <c r="A13" s="7">
        <v>4</v>
      </c>
      <c r="B13" s="13" t="s">
        <v>23</v>
      </c>
      <c r="C13" s="15"/>
      <c r="D13" s="12"/>
      <c r="E13" s="12"/>
      <c r="F13" s="12">
        <v>814</v>
      </c>
      <c r="G13" s="12"/>
      <c r="H13" s="12">
        <f t="shared" si="0"/>
        <v>814</v>
      </c>
      <c r="I13" s="12"/>
      <c r="J13" s="12">
        <f t="shared" si="1"/>
        <v>-814</v>
      </c>
      <c r="K13" s="9" t="s">
        <v>20</v>
      </c>
      <c r="L13" s="7">
        <v>0</v>
      </c>
      <c r="M13" s="7">
        <v>0</v>
      </c>
      <c r="N13" s="7">
        <f t="shared" ref="N13:N25" si="2">M13-L13</f>
        <v>0</v>
      </c>
      <c r="O13" s="13"/>
      <c r="P13" s="7">
        <v>0</v>
      </c>
      <c r="Q13" s="7">
        <v>0</v>
      </c>
      <c r="R13" s="7">
        <v>0</v>
      </c>
      <c r="S13" s="7">
        <v>0</v>
      </c>
      <c r="T13" s="2"/>
      <c r="U13" s="2"/>
      <c r="V13" s="1"/>
      <c r="W13" s="3"/>
      <c r="X13" s="4"/>
      <c r="Y13" s="5"/>
      <c r="Z13" s="2"/>
      <c r="AA13" s="2"/>
      <c r="AB13" s="1"/>
      <c r="AC13" s="3"/>
      <c r="AD13" s="4"/>
      <c r="AE13" s="5"/>
      <c r="AF13" s="2"/>
      <c r="AG13" s="2"/>
      <c r="AH13" s="1"/>
      <c r="AI13" s="3"/>
      <c r="AJ13" s="4"/>
      <c r="AK13" s="5"/>
      <c r="AL13" s="2"/>
      <c r="AM13" s="2"/>
      <c r="AN13" s="1"/>
      <c r="AO13" s="3"/>
      <c r="AP13" s="4"/>
      <c r="AQ13" s="5"/>
      <c r="AR13" s="2"/>
      <c r="AS13" s="2"/>
      <c r="AT13" s="1"/>
      <c r="AU13" s="3"/>
      <c r="AV13" s="4"/>
      <c r="AW13" s="5"/>
      <c r="AX13" s="2"/>
      <c r="AY13" s="2"/>
      <c r="AZ13" s="1"/>
      <c r="BA13" s="3"/>
      <c r="BB13" s="4"/>
      <c r="BC13" s="5"/>
      <c r="BD13" s="2"/>
      <c r="BE13" s="2"/>
      <c r="BF13" s="1"/>
      <c r="BG13" s="3"/>
      <c r="BH13" s="4"/>
      <c r="BI13" s="5"/>
      <c r="BJ13" s="2"/>
      <c r="BK13" s="2"/>
      <c r="BL13" s="1"/>
      <c r="BM13" s="3"/>
      <c r="BN13" s="4"/>
      <c r="BO13" s="5"/>
      <c r="BP13" s="2"/>
      <c r="BQ13" s="2"/>
      <c r="BR13" s="1"/>
      <c r="BS13" s="3"/>
      <c r="BT13" s="4"/>
      <c r="BU13" s="5"/>
      <c r="BV13" s="2"/>
      <c r="BW13" s="2"/>
      <c r="BX13" s="1"/>
      <c r="BY13" s="3"/>
      <c r="BZ13" s="4"/>
      <c r="CA13" s="5"/>
      <c r="CB13" s="2"/>
      <c r="CC13" s="2"/>
      <c r="CD13" s="1"/>
      <c r="CE13" s="3"/>
    </row>
    <row r="14" spans="1:83" s="21" customFormat="1" ht="21" customHeight="1" x14ac:dyDescent="0.25">
      <c r="A14" s="16" t="s">
        <v>24</v>
      </c>
      <c r="B14" s="17" t="s">
        <v>25</v>
      </c>
      <c r="C14" s="18" t="s">
        <v>19</v>
      </c>
      <c r="D14" s="19">
        <v>3</v>
      </c>
      <c r="E14" s="20"/>
      <c r="F14" s="19">
        <v>120</v>
      </c>
      <c r="G14" s="19"/>
      <c r="H14" s="19">
        <f t="shared" si="0"/>
        <v>120</v>
      </c>
      <c r="I14" s="19"/>
      <c r="J14" s="12">
        <f t="shared" si="1"/>
        <v>-120</v>
      </c>
      <c r="K14" s="9" t="s">
        <v>20</v>
      </c>
      <c r="L14" s="7">
        <v>0</v>
      </c>
      <c r="M14" s="7">
        <v>0</v>
      </c>
      <c r="N14" s="7">
        <f t="shared" si="2"/>
        <v>0</v>
      </c>
      <c r="O14" s="13"/>
      <c r="P14" s="7">
        <v>0</v>
      </c>
      <c r="Q14" s="7">
        <v>0</v>
      </c>
      <c r="R14" s="7">
        <v>0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21" customFormat="1" ht="22.5" customHeight="1" x14ac:dyDescent="0.3">
      <c r="A15" s="16" t="s">
        <v>26</v>
      </c>
      <c r="B15" s="17" t="s">
        <v>27</v>
      </c>
      <c r="C15" s="18" t="s">
        <v>19</v>
      </c>
      <c r="D15" s="19">
        <v>17</v>
      </c>
      <c r="E15" s="20"/>
      <c r="F15" s="19">
        <v>119</v>
      </c>
      <c r="G15" s="19"/>
      <c r="H15" s="19">
        <f t="shared" si="0"/>
        <v>119</v>
      </c>
      <c r="I15" s="19"/>
      <c r="J15" s="12">
        <f t="shared" si="1"/>
        <v>-119</v>
      </c>
      <c r="K15" s="9" t="s">
        <v>20</v>
      </c>
      <c r="L15" s="7">
        <v>0</v>
      </c>
      <c r="M15" s="7">
        <v>0</v>
      </c>
      <c r="N15" s="7">
        <f t="shared" si="2"/>
        <v>0</v>
      </c>
      <c r="O15" s="13"/>
      <c r="P15" s="7">
        <v>0</v>
      </c>
      <c r="Q15" s="7">
        <v>0</v>
      </c>
      <c r="R15" s="7">
        <v>0</v>
      </c>
      <c r="S15" s="7">
        <v>0</v>
      </c>
      <c r="T15" s="2"/>
      <c r="U15" s="2"/>
      <c r="V15" s="1"/>
      <c r="W15" s="3"/>
      <c r="X15" s="4"/>
      <c r="Y15" s="5"/>
      <c r="Z15" s="2"/>
      <c r="AA15" s="2"/>
      <c r="AB15" s="1"/>
      <c r="AC15" s="3"/>
      <c r="AD15" s="4"/>
      <c r="AE15" s="5"/>
      <c r="AF15" s="2"/>
      <c r="AG15" s="2"/>
      <c r="AH15" s="1"/>
      <c r="AI15" s="3"/>
      <c r="AJ15" s="4"/>
      <c r="AK15" s="5"/>
      <c r="AL15" s="2"/>
      <c r="AM15" s="2"/>
      <c r="AN15" s="1"/>
      <c r="AO15" s="3"/>
      <c r="AP15" s="4"/>
      <c r="AQ15" s="5"/>
      <c r="AR15" s="2"/>
      <c r="AS15" s="2"/>
      <c r="AT15" s="1"/>
      <c r="AU15" s="3"/>
      <c r="AV15" s="4"/>
      <c r="AW15" s="5"/>
      <c r="AX15" s="2"/>
      <c r="AY15" s="2"/>
      <c r="AZ15" s="1"/>
      <c r="BA15" s="3"/>
      <c r="BB15" s="4"/>
      <c r="BC15" s="5"/>
      <c r="BD15" s="2"/>
      <c r="BE15" s="2"/>
      <c r="BF15" s="1"/>
      <c r="BG15" s="3"/>
      <c r="BH15" s="4"/>
      <c r="BI15" s="5"/>
      <c r="BJ15" s="2"/>
      <c r="BK15" s="2"/>
      <c r="BL15" s="1"/>
      <c r="BM15" s="3"/>
      <c r="BN15" s="4"/>
      <c r="BO15" s="5"/>
      <c r="BP15" s="2"/>
      <c r="BQ15" s="2"/>
      <c r="BR15" s="1"/>
      <c r="BS15" s="3"/>
      <c r="BT15" s="4"/>
      <c r="BU15" s="5"/>
      <c r="BV15" s="2"/>
      <c r="BW15" s="2"/>
      <c r="BX15" s="1"/>
      <c r="BY15" s="3"/>
      <c r="BZ15" s="4"/>
      <c r="CA15" s="5"/>
      <c r="CB15" s="2"/>
      <c r="CC15" s="2"/>
      <c r="CD15" s="1"/>
      <c r="CE15" s="3"/>
    </row>
    <row r="16" spans="1:83" s="14" customFormat="1" x14ac:dyDescent="0.25">
      <c r="A16" s="7" t="s">
        <v>28</v>
      </c>
      <c r="B16" s="13" t="s">
        <v>29</v>
      </c>
      <c r="C16" s="18" t="s">
        <v>19</v>
      </c>
      <c r="D16" s="12">
        <v>3</v>
      </c>
      <c r="E16" s="18"/>
      <c r="F16" s="12">
        <v>135</v>
      </c>
      <c r="G16" s="12"/>
      <c r="H16" s="12">
        <f t="shared" si="0"/>
        <v>135</v>
      </c>
      <c r="I16" s="12"/>
      <c r="J16" s="12">
        <f t="shared" si="1"/>
        <v>-135</v>
      </c>
      <c r="K16" s="9" t="s">
        <v>20</v>
      </c>
      <c r="L16" s="7">
        <v>0</v>
      </c>
      <c r="M16" s="7">
        <v>0</v>
      </c>
      <c r="N16" s="7">
        <f t="shared" si="2"/>
        <v>0</v>
      </c>
      <c r="O16" s="13"/>
      <c r="P16" s="7">
        <v>0</v>
      </c>
      <c r="Q16" s="7">
        <v>0</v>
      </c>
      <c r="R16" s="7">
        <v>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s="14" customFormat="1" ht="20.25" customHeight="1" x14ac:dyDescent="0.3">
      <c r="A17" s="7" t="s">
        <v>30</v>
      </c>
      <c r="B17" s="13" t="s">
        <v>31</v>
      </c>
      <c r="C17" s="18" t="s">
        <v>19</v>
      </c>
      <c r="D17" s="12">
        <v>10</v>
      </c>
      <c r="E17" s="18"/>
      <c r="F17" s="12">
        <v>300</v>
      </c>
      <c r="G17" s="12"/>
      <c r="H17" s="12">
        <f t="shared" si="0"/>
        <v>300</v>
      </c>
      <c r="I17" s="12"/>
      <c r="J17" s="12">
        <f t="shared" si="1"/>
        <v>-300</v>
      </c>
      <c r="K17" s="9" t="s">
        <v>20</v>
      </c>
      <c r="L17" s="7">
        <v>0</v>
      </c>
      <c r="M17" s="7">
        <v>0</v>
      </c>
      <c r="N17" s="7">
        <f t="shared" si="2"/>
        <v>0</v>
      </c>
      <c r="O17" s="13"/>
      <c r="P17" s="7">
        <v>0</v>
      </c>
      <c r="Q17" s="7">
        <v>0</v>
      </c>
      <c r="R17" s="7">
        <v>0</v>
      </c>
      <c r="S17" s="7">
        <v>0</v>
      </c>
      <c r="T17" s="2"/>
      <c r="U17" s="2"/>
      <c r="V17" s="1"/>
      <c r="W17" s="3"/>
      <c r="X17" s="4"/>
      <c r="Y17" s="5"/>
      <c r="Z17" s="2"/>
      <c r="AA17" s="2"/>
      <c r="AB17" s="1"/>
      <c r="AC17" s="3"/>
      <c r="AD17" s="4"/>
      <c r="AE17" s="5"/>
      <c r="AF17" s="2"/>
      <c r="AG17" s="2"/>
      <c r="AH17" s="1"/>
      <c r="AI17" s="3"/>
      <c r="AJ17" s="4"/>
      <c r="AK17" s="5"/>
      <c r="AL17" s="2"/>
      <c r="AM17" s="2"/>
      <c r="AN17" s="1"/>
      <c r="AO17" s="3"/>
      <c r="AP17" s="4"/>
      <c r="AQ17" s="5"/>
      <c r="AR17" s="2"/>
      <c r="AS17" s="2"/>
      <c r="AT17" s="1"/>
      <c r="AU17" s="3"/>
      <c r="AV17" s="4"/>
      <c r="AW17" s="5"/>
      <c r="AX17" s="2"/>
      <c r="AY17" s="2"/>
      <c r="AZ17" s="1"/>
      <c r="BA17" s="3"/>
      <c r="BB17" s="4"/>
      <c r="BC17" s="5"/>
      <c r="BD17" s="2"/>
      <c r="BE17" s="2"/>
      <c r="BF17" s="1"/>
      <c r="BG17" s="3"/>
      <c r="BH17" s="4"/>
      <c r="BI17" s="5"/>
      <c r="BJ17" s="2"/>
      <c r="BK17" s="2"/>
      <c r="BL17" s="1"/>
      <c r="BM17" s="3"/>
      <c r="BN17" s="4"/>
      <c r="BO17" s="5"/>
      <c r="BP17" s="2"/>
      <c r="BQ17" s="2"/>
      <c r="BR17" s="1"/>
      <c r="BS17" s="3"/>
      <c r="BT17" s="4"/>
      <c r="BU17" s="5"/>
      <c r="BV17" s="2"/>
      <c r="BW17" s="2"/>
      <c r="BX17" s="1"/>
      <c r="BY17" s="3"/>
      <c r="BZ17" s="4"/>
      <c r="CA17" s="5"/>
      <c r="CB17" s="2"/>
      <c r="CC17" s="2"/>
      <c r="CD17" s="1"/>
      <c r="CE17" s="3"/>
    </row>
    <row r="18" spans="1:83" s="21" customFormat="1" x14ac:dyDescent="0.25">
      <c r="A18" s="16" t="s">
        <v>32</v>
      </c>
      <c r="B18" s="17" t="s">
        <v>33</v>
      </c>
      <c r="C18" s="18" t="s">
        <v>19</v>
      </c>
      <c r="D18" s="19">
        <v>7</v>
      </c>
      <c r="E18" s="20"/>
      <c r="F18" s="19">
        <v>140</v>
      </c>
      <c r="G18" s="19"/>
      <c r="H18" s="19">
        <f t="shared" si="0"/>
        <v>140</v>
      </c>
      <c r="I18" s="19"/>
      <c r="J18" s="19">
        <f t="shared" si="1"/>
        <v>-140</v>
      </c>
      <c r="K18" s="9" t="s">
        <v>20</v>
      </c>
      <c r="L18" s="7">
        <v>0</v>
      </c>
      <c r="M18" s="7">
        <v>0</v>
      </c>
      <c r="N18" s="7">
        <f t="shared" si="2"/>
        <v>0</v>
      </c>
      <c r="O18" s="13"/>
      <c r="P18" s="7">
        <v>0</v>
      </c>
      <c r="Q18" s="7">
        <v>0</v>
      </c>
      <c r="R18" s="7">
        <v>0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s="21" customFormat="1" ht="20.25" x14ac:dyDescent="0.3">
      <c r="A19" s="16">
        <v>5</v>
      </c>
      <c r="B19" s="17" t="s">
        <v>34</v>
      </c>
      <c r="C19" s="18" t="s">
        <v>19</v>
      </c>
      <c r="D19" s="19">
        <v>3</v>
      </c>
      <c r="E19" s="22"/>
      <c r="F19" s="19">
        <v>285</v>
      </c>
      <c r="G19" s="19"/>
      <c r="H19" s="19">
        <f t="shared" si="0"/>
        <v>285</v>
      </c>
      <c r="I19" s="19"/>
      <c r="J19" s="19">
        <f t="shared" si="1"/>
        <v>-285</v>
      </c>
      <c r="K19" s="9" t="s">
        <v>20</v>
      </c>
      <c r="L19" s="7">
        <v>0</v>
      </c>
      <c r="M19" s="7">
        <v>0</v>
      </c>
      <c r="N19" s="7">
        <f t="shared" si="2"/>
        <v>0</v>
      </c>
      <c r="O19" s="13"/>
      <c r="P19" s="7">
        <v>0</v>
      </c>
      <c r="Q19" s="7">
        <v>0</v>
      </c>
      <c r="R19" s="7">
        <v>0</v>
      </c>
      <c r="S19" s="7">
        <v>0</v>
      </c>
      <c r="T19" s="2"/>
      <c r="U19" s="2"/>
      <c r="V19" s="1"/>
      <c r="W19" s="3"/>
      <c r="X19" s="4"/>
      <c r="Y19" s="5"/>
      <c r="Z19" s="2"/>
      <c r="AA19" s="2"/>
      <c r="AB19" s="1"/>
      <c r="AC19" s="3"/>
      <c r="AD19" s="4"/>
      <c r="AE19" s="5"/>
      <c r="AF19" s="2"/>
      <c r="AG19" s="2"/>
      <c r="AH19" s="1"/>
      <c r="AI19" s="3"/>
      <c r="AJ19" s="4"/>
      <c r="AK19" s="5"/>
      <c r="AL19" s="2"/>
      <c r="AM19" s="2"/>
      <c r="AN19" s="1"/>
      <c r="AO19" s="3"/>
      <c r="AP19" s="4"/>
      <c r="AQ19" s="5"/>
      <c r="AR19" s="2"/>
      <c r="AS19" s="2"/>
      <c r="AT19" s="1"/>
      <c r="AU19" s="3"/>
      <c r="AV19" s="4"/>
      <c r="AW19" s="5"/>
      <c r="AX19" s="2"/>
      <c r="AY19" s="2"/>
      <c r="AZ19" s="1"/>
      <c r="BA19" s="3"/>
      <c r="BB19" s="4"/>
      <c r="BC19" s="5"/>
      <c r="BD19" s="2"/>
      <c r="BE19" s="2"/>
      <c r="BF19" s="1"/>
      <c r="BG19" s="3"/>
      <c r="BH19" s="4"/>
      <c r="BI19" s="5"/>
      <c r="BJ19" s="2"/>
      <c r="BK19" s="2"/>
      <c r="BL19" s="1"/>
      <c r="BM19" s="3"/>
      <c r="BN19" s="4"/>
      <c r="BO19" s="5"/>
      <c r="BP19" s="2"/>
      <c r="BQ19" s="2"/>
      <c r="BR19" s="1"/>
      <c r="BS19" s="3"/>
      <c r="BT19" s="4"/>
      <c r="BU19" s="5"/>
      <c r="BV19" s="2"/>
      <c r="BW19" s="2"/>
      <c r="BX19" s="1"/>
      <c r="BY19" s="3"/>
      <c r="BZ19" s="4"/>
      <c r="CA19" s="5"/>
      <c r="CB19" s="2"/>
      <c r="CC19" s="2"/>
      <c r="CD19" s="1"/>
      <c r="CE19" s="3"/>
    </row>
    <row r="20" spans="1:83" s="14" customFormat="1" ht="18.75" customHeight="1" x14ac:dyDescent="0.25">
      <c r="A20" s="7">
        <v>6</v>
      </c>
      <c r="B20" s="13" t="s">
        <v>35</v>
      </c>
      <c r="C20" s="18" t="s">
        <v>36</v>
      </c>
      <c r="D20" s="12"/>
      <c r="E20" s="18"/>
      <c r="F20" s="12">
        <v>8982.4</v>
      </c>
      <c r="G20" s="12">
        <v>6309.451</v>
      </c>
      <c r="H20" s="12">
        <f t="shared" si="0"/>
        <v>8982.4</v>
      </c>
      <c r="I20" s="12">
        <v>6309.451</v>
      </c>
      <c r="J20" s="12">
        <f t="shared" si="1"/>
        <v>-2672.9489999999996</v>
      </c>
      <c r="K20" s="9" t="s">
        <v>44</v>
      </c>
      <c r="L20" s="7">
        <v>0</v>
      </c>
      <c r="M20" s="7">
        <v>0</v>
      </c>
      <c r="N20" s="7">
        <f t="shared" si="2"/>
        <v>0</v>
      </c>
      <c r="O20" s="13"/>
      <c r="P20" s="7">
        <v>0</v>
      </c>
      <c r="Q20" s="7">
        <v>0</v>
      </c>
      <c r="R20" s="7">
        <v>0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s="14" customFormat="1" ht="30" x14ac:dyDescent="0.3">
      <c r="A21" s="7">
        <v>7</v>
      </c>
      <c r="B21" s="13" t="s">
        <v>37</v>
      </c>
      <c r="C21" s="18" t="s">
        <v>19</v>
      </c>
      <c r="D21" s="12">
        <v>5</v>
      </c>
      <c r="E21" s="18"/>
      <c r="F21" s="12">
        <v>2.5</v>
      </c>
      <c r="G21" s="12"/>
      <c r="H21" s="12">
        <f t="shared" si="0"/>
        <v>2.5</v>
      </c>
      <c r="I21" s="12"/>
      <c r="J21" s="12">
        <f t="shared" si="1"/>
        <v>-2.5</v>
      </c>
      <c r="K21" s="9" t="s">
        <v>20</v>
      </c>
      <c r="L21" s="7">
        <v>0</v>
      </c>
      <c r="M21" s="7">
        <v>0</v>
      </c>
      <c r="N21" s="7">
        <f t="shared" si="2"/>
        <v>0</v>
      </c>
      <c r="O21" s="13"/>
      <c r="P21" s="7">
        <v>0</v>
      </c>
      <c r="Q21" s="7">
        <v>0</v>
      </c>
      <c r="R21" s="7">
        <v>0</v>
      </c>
      <c r="S21" s="7">
        <v>0</v>
      </c>
      <c r="T21" s="2"/>
      <c r="U21" s="2"/>
      <c r="V21" s="1"/>
      <c r="W21" s="3"/>
      <c r="X21" s="4"/>
      <c r="Y21" s="5"/>
      <c r="Z21" s="2"/>
      <c r="AA21" s="2"/>
      <c r="AB21" s="1"/>
      <c r="AC21" s="3"/>
      <c r="AD21" s="4"/>
      <c r="AE21" s="5"/>
      <c r="AF21" s="2"/>
      <c r="AG21" s="2"/>
      <c r="AH21" s="1"/>
      <c r="AI21" s="3"/>
      <c r="AJ21" s="4"/>
      <c r="AK21" s="5"/>
      <c r="AL21" s="2"/>
      <c r="AM21" s="2"/>
      <c r="AN21" s="1"/>
      <c r="AO21" s="3"/>
      <c r="AP21" s="4"/>
      <c r="AQ21" s="5"/>
      <c r="AR21" s="2"/>
      <c r="AS21" s="2"/>
      <c r="AT21" s="1"/>
      <c r="AU21" s="3"/>
      <c r="AV21" s="4"/>
      <c r="AW21" s="5"/>
      <c r="AX21" s="2"/>
      <c r="AY21" s="2"/>
      <c r="AZ21" s="1"/>
      <c r="BA21" s="3"/>
      <c r="BB21" s="4"/>
      <c r="BC21" s="5"/>
      <c r="BD21" s="2"/>
      <c r="BE21" s="2"/>
      <c r="BF21" s="1"/>
      <c r="BG21" s="3"/>
      <c r="BH21" s="4"/>
      <c r="BI21" s="5"/>
      <c r="BJ21" s="2"/>
      <c r="BK21" s="2"/>
      <c r="BL21" s="1"/>
      <c r="BM21" s="3"/>
      <c r="BN21" s="4"/>
      <c r="BO21" s="5"/>
      <c r="BP21" s="2"/>
      <c r="BQ21" s="2"/>
      <c r="BR21" s="1"/>
      <c r="BS21" s="3"/>
      <c r="BT21" s="4"/>
      <c r="BU21" s="5"/>
      <c r="BV21" s="2"/>
      <c r="BW21" s="2"/>
      <c r="BX21" s="1"/>
      <c r="BY21" s="3"/>
      <c r="BZ21" s="4"/>
      <c r="CA21" s="5"/>
      <c r="CB21" s="2"/>
      <c r="CC21" s="2"/>
      <c r="CD21" s="1"/>
      <c r="CE21" s="3"/>
    </row>
    <row r="22" spans="1:83" s="14" customFormat="1" ht="60" x14ac:dyDescent="0.25">
      <c r="A22" s="7">
        <v>8</v>
      </c>
      <c r="B22" s="13" t="s">
        <v>38</v>
      </c>
      <c r="C22" s="18" t="s">
        <v>39</v>
      </c>
      <c r="D22" s="12">
        <v>1</v>
      </c>
      <c r="E22" s="18"/>
      <c r="F22" s="12">
        <v>3360</v>
      </c>
      <c r="G22" s="12"/>
      <c r="H22" s="12">
        <f t="shared" si="0"/>
        <v>3360</v>
      </c>
      <c r="I22" s="12"/>
      <c r="J22" s="12">
        <f t="shared" si="1"/>
        <v>-3360</v>
      </c>
      <c r="K22" s="9" t="s">
        <v>20</v>
      </c>
      <c r="L22" s="7">
        <v>0</v>
      </c>
      <c r="M22" s="7">
        <v>0</v>
      </c>
      <c r="N22" s="7">
        <f t="shared" si="2"/>
        <v>0</v>
      </c>
      <c r="O22" s="13"/>
      <c r="P22" s="7">
        <v>0</v>
      </c>
      <c r="Q22" s="7">
        <v>0</v>
      </c>
      <c r="R22" s="7">
        <v>0</v>
      </c>
      <c r="S22" s="7"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14" customFormat="1" ht="30" x14ac:dyDescent="0.3">
      <c r="A23" s="7">
        <v>9</v>
      </c>
      <c r="B23" s="13" t="s">
        <v>40</v>
      </c>
      <c r="C23" s="18" t="s">
        <v>19</v>
      </c>
      <c r="D23" s="12">
        <v>1</v>
      </c>
      <c r="E23" s="18">
        <v>1</v>
      </c>
      <c r="F23" s="12">
        <v>800</v>
      </c>
      <c r="G23" s="12">
        <v>500</v>
      </c>
      <c r="H23" s="12">
        <f t="shared" si="0"/>
        <v>800</v>
      </c>
      <c r="I23" s="12">
        <v>500</v>
      </c>
      <c r="J23" s="12">
        <f t="shared" si="1"/>
        <v>-300</v>
      </c>
      <c r="K23" s="9" t="s">
        <v>44</v>
      </c>
      <c r="L23" s="7">
        <v>0</v>
      </c>
      <c r="M23" s="7">
        <v>0</v>
      </c>
      <c r="N23" s="7">
        <f t="shared" si="2"/>
        <v>0</v>
      </c>
      <c r="O23" s="13"/>
      <c r="P23" s="7">
        <v>0</v>
      </c>
      <c r="Q23" s="7">
        <v>0</v>
      </c>
      <c r="R23" s="7">
        <v>0</v>
      </c>
      <c r="S23" s="7">
        <v>0</v>
      </c>
      <c r="T23" s="2"/>
      <c r="U23" s="2"/>
      <c r="V23" s="1"/>
      <c r="W23" s="3"/>
      <c r="X23" s="4"/>
      <c r="Y23" s="5"/>
      <c r="Z23" s="2"/>
      <c r="AA23" s="2"/>
      <c r="AB23" s="1"/>
      <c r="AC23" s="3"/>
      <c r="AD23" s="4"/>
      <c r="AE23" s="5"/>
      <c r="AF23" s="2"/>
      <c r="AG23" s="2"/>
      <c r="AH23" s="1"/>
      <c r="AI23" s="3"/>
      <c r="AJ23" s="4"/>
      <c r="AK23" s="5"/>
      <c r="AL23" s="2"/>
      <c r="AM23" s="2"/>
      <c r="AN23" s="1"/>
      <c r="AO23" s="3"/>
      <c r="AP23" s="4"/>
      <c r="AQ23" s="5"/>
      <c r="AR23" s="2"/>
      <c r="AS23" s="2"/>
      <c r="AT23" s="1"/>
      <c r="AU23" s="3"/>
      <c r="AV23" s="4"/>
      <c r="AW23" s="5"/>
      <c r="AX23" s="2"/>
      <c r="AY23" s="2"/>
      <c r="AZ23" s="1"/>
      <c r="BA23" s="3"/>
      <c r="BB23" s="4"/>
      <c r="BC23" s="5"/>
      <c r="BD23" s="2"/>
      <c r="BE23" s="2"/>
      <c r="BF23" s="1"/>
      <c r="BG23" s="3"/>
      <c r="BH23" s="4"/>
      <c r="BI23" s="5"/>
      <c r="BJ23" s="2"/>
      <c r="BK23" s="2"/>
      <c r="BL23" s="1"/>
      <c r="BM23" s="3"/>
      <c r="BN23" s="4"/>
      <c r="BO23" s="5"/>
      <c r="BP23" s="2"/>
      <c r="BQ23" s="2"/>
      <c r="BR23" s="1"/>
      <c r="BS23" s="3"/>
      <c r="BT23" s="4"/>
      <c r="BU23" s="5"/>
      <c r="BV23" s="2"/>
      <c r="BW23" s="2"/>
      <c r="BX23" s="1"/>
      <c r="BY23" s="3"/>
      <c r="BZ23" s="4"/>
      <c r="CA23" s="5"/>
      <c r="CB23" s="2"/>
      <c r="CC23" s="2"/>
      <c r="CD23" s="1"/>
      <c r="CE23" s="3"/>
    </row>
    <row r="24" spans="1:83" s="14" customFormat="1" ht="45" x14ac:dyDescent="0.25">
      <c r="A24" s="7">
        <v>10</v>
      </c>
      <c r="B24" s="13" t="s">
        <v>41</v>
      </c>
      <c r="C24" s="18" t="s">
        <v>19</v>
      </c>
      <c r="D24" s="12">
        <v>1</v>
      </c>
      <c r="E24" s="18">
        <v>1</v>
      </c>
      <c r="F24" s="12">
        <v>500</v>
      </c>
      <c r="G24" s="12">
        <v>475</v>
      </c>
      <c r="H24" s="12">
        <f t="shared" si="0"/>
        <v>500</v>
      </c>
      <c r="I24" s="12">
        <v>475</v>
      </c>
      <c r="J24" s="12">
        <f t="shared" si="1"/>
        <v>-25</v>
      </c>
      <c r="K24" s="9" t="s">
        <v>44</v>
      </c>
      <c r="L24" s="7">
        <v>0</v>
      </c>
      <c r="M24" s="7">
        <v>0</v>
      </c>
      <c r="N24" s="7">
        <f t="shared" si="2"/>
        <v>0</v>
      </c>
      <c r="O24" s="13"/>
      <c r="P24" s="7">
        <v>0</v>
      </c>
      <c r="Q24" s="7">
        <v>0</v>
      </c>
      <c r="R24" s="7">
        <v>0</v>
      </c>
      <c r="S24" s="7"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s="14" customFormat="1" ht="30" x14ac:dyDescent="0.3">
      <c r="A25" s="7">
        <v>11</v>
      </c>
      <c r="B25" s="13" t="s">
        <v>42</v>
      </c>
      <c r="C25" s="18" t="s">
        <v>19</v>
      </c>
      <c r="D25" s="12">
        <v>1</v>
      </c>
      <c r="E25" s="18">
        <v>1</v>
      </c>
      <c r="F25" s="12">
        <v>829.3</v>
      </c>
      <c r="G25" s="12">
        <v>310</v>
      </c>
      <c r="H25" s="12">
        <f t="shared" si="0"/>
        <v>829.3</v>
      </c>
      <c r="I25" s="12">
        <v>310</v>
      </c>
      <c r="J25" s="12">
        <f t="shared" si="1"/>
        <v>-519.29999999999995</v>
      </c>
      <c r="K25" s="9" t="s">
        <v>44</v>
      </c>
      <c r="L25" s="7">
        <v>0</v>
      </c>
      <c r="M25" s="7">
        <v>0</v>
      </c>
      <c r="N25" s="7">
        <f t="shared" si="2"/>
        <v>0</v>
      </c>
      <c r="O25" s="13"/>
      <c r="P25" s="7">
        <v>0</v>
      </c>
      <c r="Q25" s="7">
        <v>0</v>
      </c>
      <c r="R25" s="7">
        <v>0</v>
      </c>
      <c r="S25" s="7">
        <v>0</v>
      </c>
      <c r="T25" s="2"/>
      <c r="U25" s="2"/>
      <c r="V25" s="1"/>
      <c r="W25" s="3"/>
      <c r="X25" s="4"/>
      <c r="Y25" s="5"/>
      <c r="Z25" s="2"/>
      <c r="AA25" s="2"/>
      <c r="AB25" s="1"/>
      <c r="AC25" s="3"/>
      <c r="AD25" s="4"/>
      <c r="AE25" s="5"/>
      <c r="AF25" s="2"/>
      <c r="AG25" s="2"/>
      <c r="AH25" s="1"/>
      <c r="AI25" s="3"/>
      <c r="AJ25" s="4"/>
      <c r="AK25" s="5"/>
      <c r="AL25" s="2"/>
      <c r="AM25" s="2"/>
      <c r="AN25" s="1"/>
      <c r="AO25" s="3"/>
      <c r="AP25" s="4"/>
      <c r="AQ25" s="5"/>
      <c r="AR25" s="2"/>
      <c r="AS25" s="2"/>
      <c r="AT25" s="1"/>
      <c r="AU25" s="3"/>
      <c r="AV25" s="4"/>
      <c r="AW25" s="5"/>
      <c r="AX25" s="2"/>
      <c r="AY25" s="2"/>
      <c r="AZ25" s="1"/>
      <c r="BA25" s="3"/>
      <c r="BB25" s="4"/>
      <c r="BC25" s="5"/>
      <c r="BD25" s="2"/>
      <c r="BE25" s="2"/>
      <c r="BF25" s="1"/>
      <c r="BG25" s="3"/>
      <c r="BH25" s="4"/>
      <c r="BI25" s="5"/>
      <c r="BJ25" s="2"/>
      <c r="BK25" s="2"/>
      <c r="BL25" s="1"/>
      <c r="BM25" s="3"/>
      <c r="BN25" s="4"/>
      <c r="BO25" s="5"/>
      <c r="BP25" s="2"/>
      <c r="BQ25" s="2"/>
      <c r="BR25" s="1"/>
      <c r="BS25" s="3"/>
      <c r="BT25" s="4"/>
      <c r="BU25" s="5"/>
      <c r="BV25" s="2"/>
      <c r="BW25" s="2"/>
      <c r="BX25" s="1"/>
      <c r="BY25" s="3"/>
      <c r="BZ25" s="4"/>
      <c r="CA25" s="5"/>
      <c r="CB25" s="2"/>
      <c r="CC25" s="2"/>
      <c r="CD25" s="1"/>
      <c r="CE25" s="3"/>
    </row>
    <row r="26" spans="1:83" s="26" customFormat="1" x14ac:dyDescent="0.25">
      <c r="A26" s="23"/>
      <c r="B26" s="24" t="s">
        <v>43</v>
      </c>
      <c r="C26" s="24"/>
      <c r="D26" s="23"/>
      <c r="E26" s="23"/>
      <c r="F26" s="25">
        <f>SUM(F10:F12,F13+F20+F21+F22+F23+F24+F25+F19)</f>
        <v>28453.199999999997</v>
      </c>
      <c r="G26" s="25">
        <f>SUM(G10:G13,G16:G17,G20:G25)</f>
        <v>16845.133000000002</v>
      </c>
      <c r="H26" s="25">
        <f>SUM(H10:H12,H13+H20+H21+H22+H23+H24+H25+H19)</f>
        <v>28453.199999999997</v>
      </c>
      <c r="I26" s="25">
        <f>SUM(I10:I13,I16:I17,I20:I25)</f>
        <v>16845.133000000002</v>
      </c>
      <c r="J26" s="25">
        <f>I26-H26</f>
        <v>-11608.066999999995</v>
      </c>
      <c r="K26" s="24"/>
      <c r="L26" s="23">
        <v>0</v>
      </c>
      <c r="M26" s="23">
        <v>0</v>
      </c>
      <c r="N26" s="23">
        <f>M26-L26</f>
        <v>0</v>
      </c>
      <c r="O26" s="24"/>
      <c r="P26" s="23">
        <f>O26-N26</f>
        <v>0</v>
      </c>
      <c r="Q26" s="23">
        <f>P26-O26</f>
        <v>0</v>
      </c>
      <c r="R26" s="25">
        <f>SUM(R10:R13,R16:R17,R20:R25)</f>
        <v>0</v>
      </c>
      <c r="S26" s="25">
        <f>SUM(S10:S13,S16:S17,S20:S25)</f>
        <v>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</row>
    <row r="27" spans="1:83" s="8" customFormat="1" ht="20.25" x14ac:dyDescent="0.3">
      <c r="A27" s="27"/>
      <c r="B27" s="28"/>
      <c r="C27" s="28"/>
      <c r="D27" s="27"/>
      <c r="E27" s="27"/>
      <c r="F27" s="27"/>
      <c r="G27" s="29"/>
      <c r="H27" s="27"/>
      <c r="I27" s="29"/>
      <c r="J27" s="29"/>
      <c r="K27" s="28"/>
      <c r="L27" s="27"/>
      <c r="M27" s="27"/>
      <c r="N27" s="27"/>
      <c r="O27" s="28"/>
      <c r="P27" s="27"/>
      <c r="Q27" s="27"/>
      <c r="R27" s="27"/>
      <c r="S27" s="27"/>
      <c r="T27" s="2"/>
      <c r="U27" s="2"/>
      <c r="V27" s="1"/>
      <c r="W27" s="3"/>
      <c r="X27" s="4"/>
      <c r="Y27" s="5"/>
      <c r="Z27" s="2"/>
      <c r="AA27" s="2"/>
      <c r="AB27" s="1"/>
      <c r="AC27" s="3"/>
      <c r="AD27" s="4"/>
      <c r="AE27" s="5"/>
      <c r="AF27" s="2"/>
      <c r="AG27" s="2"/>
      <c r="AH27" s="1"/>
      <c r="AI27" s="3"/>
      <c r="AJ27" s="4"/>
      <c r="AK27" s="5"/>
      <c r="AL27" s="2"/>
      <c r="AM27" s="2"/>
      <c r="AN27" s="1"/>
      <c r="AO27" s="3"/>
      <c r="AP27" s="4"/>
      <c r="AQ27" s="5"/>
      <c r="AR27" s="2"/>
      <c r="AS27" s="2"/>
      <c r="AT27" s="1"/>
      <c r="AU27" s="3"/>
      <c r="AV27" s="4"/>
      <c r="AW27" s="5"/>
      <c r="AX27" s="2"/>
      <c r="AY27" s="2"/>
      <c r="AZ27" s="1"/>
      <c r="BA27" s="3"/>
      <c r="BB27" s="4"/>
      <c r="BC27" s="5"/>
      <c r="BD27" s="2"/>
      <c r="BE27" s="2"/>
      <c r="BF27" s="1"/>
      <c r="BG27" s="3"/>
      <c r="BH27" s="4"/>
      <c r="BI27" s="5"/>
      <c r="BJ27" s="2"/>
      <c r="BK27" s="2"/>
      <c r="BL27" s="1"/>
      <c r="BM27" s="3"/>
      <c r="BN27" s="4"/>
      <c r="BO27" s="5"/>
      <c r="BP27" s="2"/>
      <c r="BQ27" s="2"/>
      <c r="BR27" s="1"/>
      <c r="BS27" s="3"/>
      <c r="BT27" s="4"/>
      <c r="BU27" s="5"/>
      <c r="BV27" s="2"/>
      <c r="BW27" s="2"/>
      <c r="BX27" s="1"/>
      <c r="BY27" s="3"/>
      <c r="BZ27" s="4"/>
      <c r="CA27" s="5"/>
      <c r="CB27" s="2"/>
      <c r="CC27" s="2"/>
      <c r="CD27" s="1"/>
      <c r="CE27" s="3"/>
    </row>
    <row r="28" spans="1:83" s="8" customFormat="1" ht="36.7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</row>
    <row r="29" spans="1:83" s="8" customFormat="1" ht="25.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"/>
      <c r="U29" s="2"/>
      <c r="V29" s="1"/>
      <c r="W29" s="3"/>
      <c r="X29" s="4"/>
      <c r="Y29" s="5"/>
      <c r="Z29" s="2"/>
      <c r="AA29" s="2"/>
      <c r="AB29" s="1"/>
      <c r="AC29" s="3"/>
      <c r="AD29" s="4"/>
      <c r="AE29" s="5"/>
      <c r="AF29" s="2"/>
      <c r="AG29" s="2"/>
      <c r="AH29" s="1"/>
      <c r="AI29" s="3"/>
      <c r="AJ29" s="4"/>
      <c r="AK29" s="5"/>
      <c r="AL29" s="2"/>
      <c r="AM29" s="2"/>
      <c r="AN29" s="1"/>
      <c r="AO29" s="3"/>
      <c r="AP29" s="4"/>
      <c r="AQ29" s="5"/>
      <c r="AR29" s="2"/>
      <c r="AS29" s="2"/>
      <c r="AT29" s="1"/>
      <c r="AU29" s="3"/>
      <c r="AV29" s="4"/>
      <c r="AW29" s="5"/>
      <c r="AX29" s="2"/>
      <c r="AY29" s="2"/>
      <c r="AZ29" s="1"/>
      <c r="BA29" s="3"/>
      <c r="BB29" s="4"/>
      <c r="BC29" s="5"/>
      <c r="BD29" s="2"/>
      <c r="BE29" s="2"/>
      <c r="BF29" s="1"/>
      <c r="BG29" s="3"/>
      <c r="BH29" s="4"/>
      <c r="BI29" s="5"/>
      <c r="BJ29" s="2"/>
      <c r="BK29" s="2"/>
      <c r="BL29" s="1"/>
      <c r="BM29" s="3"/>
      <c r="BN29" s="4"/>
      <c r="BO29" s="5"/>
      <c r="BP29" s="2"/>
      <c r="BQ29" s="2"/>
      <c r="BR29" s="1"/>
      <c r="BS29" s="3"/>
      <c r="BT29" s="4"/>
      <c r="BU29" s="5"/>
      <c r="BV29" s="2"/>
      <c r="BW29" s="2"/>
      <c r="BX29" s="1"/>
      <c r="BY29" s="3"/>
      <c r="BZ29" s="4"/>
      <c r="CA29" s="5"/>
      <c r="CB29" s="2"/>
      <c r="CC29" s="2"/>
      <c r="CD29" s="1"/>
      <c r="CE29" s="3"/>
    </row>
    <row r="30" spans="1:83" x14ac:dyDescent="0.25">
      <c r="A30" s="31"/>
      <c r="C30" s="30"/>
      <c r="D30" s="30"/>
      <c r="E30" s="30"/>
      <c r="F30" s="30"/>
      <c r="G30" s="30"/>
      <c r="H30" s="30"/>
      <c r="I30" s="30"/>
      <c r="J30" s="30"/>
      <c r="M30" s="32"/>
    </row>
    <row r="31" spans="1:83" x14ac:dyDescent="0.25">
      <c r="A31" s="31"/>
      <c r="I31" s="31"/>
    </row>
  </sheetData>
  <mergeCells count="14">
    <mergeCell ref="A28:S28"/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  <mergeCell ref="L7:O7"/>
    <mergeCell ref="P7:Q7"/>
    <mergeCell ref="R7:S7"/>
  </mergeCells>
  <printOptions horizontalCentered="1"/>
  <pageMargins left="0.39370078740157483" right="0.39370078740157483" top="0.39370078740157483" bottom="0.39370078740157483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2022 (факт1-с) (3)</vt:lpstr>
      <vt:lpstr>'3 квартал 2022 (факт1-с)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2024-06-13T09:42:32Z</dcterms:created>
  <dcterms:modified xsi:type="dcterms:W3CDTF">2024-06-13T11:02:44Z</dcterms:modified>
</cp:coreProperties>
</file>