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ske-main\Departments\ПТЭЦ_УРМ\Шаштаулетов АВ\ИП 2023-2027\ИП 21-25 (тепло)\Отчетность (квартал, полугодие, год)\ежеквартально\1 квартал 2024\"/>
    </mc:Choice>
  </mc:AlternateContent>
  <xr:revisionPtr revIDLastSave="0" documentId="13_ncr:1_{AEC8301D-8390-4F42-A412-9ED2074A38F3}" xr6:coauthVersionLast="47" xr6:coauthVersionMax="47" xr10:uidLastSave="{00000000-0000-0000-0000-000000000000}"/>
  <bookViews>
    <workbookView xWindow="-120" yWindow="-120" windowWidth="29040" windowHeight="15840" tabRatio="476" xr2:uid="{00000000-000D-0000-FFFF-FFFF00000000}"/>
  </bookViews>
  <sheets>
    <sheet name="Лист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5" i="1" l="1"/>
  <c r="E14" i="1"/>
  <c r="E49" i="1"/>
  <c r="E48" i="1"/>
  <c r="D47" i="1"/>
  <c r="E11" i="1"/>
  <c r="E16" i="1"/>
  <c r="D13" i="1"/>
  <c r="C13" i="1"/>
  <c r="C10" i="1" s="1"/>
  <c r="C47" i="1"/>
  <c r="E47" i="1" l="1"/>
  <c r="E13" i="1"/>
  <c r="D10" i="1"/>
  <c r="E10" i="1" s="1"/>
</calcChain>
</file>

<file path=xl/sharedStrings.xml><?xml version="1.0" encoding="utf-8"?>
<sst xmlns="http://schemas.openxmlformats.org/spreadsheetml/2006/main" count="65" uniqueCount="47">
  <si>
    <t>Наименование мероприятий</t>
  </si>
  <si>
    <t>Отклонение</t>
  </si>
  <si>
    <t>ВСЕГО</t>
  </si>
  <si>
    <t xml:space="preserve"> -</t>
  </si>
  <si>
    <t>(наименование субъекта естественной монополии)</t>
  </si>
  <si>
    <t>(вид деятельности)</t>
  </si>
  <si>
    <t>План 2024г.</t>
  </si>
  <si>
    <t>Капитальный ремонт котлоагрегата ст.№9, приводящий к увеличению стоимости основных средств</t>
  </si>
  <si>
    <t>Приобретение ТМЦ (окончательная оплата 30%)</t>
  </si>
  <si>
    <t>Строительно-монтажные работы</t>
  </si>
  <si>
    <t>№ п/п</t>
  </si>
  <si>
    <t>Реконструкция турбоагрегата ст.№1 ТЭЦ-2 АО "СЕВКАЗЭНЕРГО":</t>
  </si>
  <si>
    <t>Замена пикового бойлера – 1 (ПСВ-500-14-23) бойлерной установки №3:</t>
  </si>
  <si>
    <t>2.1</t>
  </si>
  <si>
    <t>2.2</t>
  </si>
  <si>
    <t>Мероприятие утвержденной Инвестиционной программы 2023 года, перенесенное на 2024 год по причинам, не зависящим от АО "СЕВКАЗЭНЕРГО"</t>
  </si>
  <si>
    <t>Приобретение ТМЦ</t>
  </si>
  <si>
    <t xml:space="preserve"> Монтаж пикового бойлера</t>
  </si>
  <si>
    <t>1.2</t>
  </si>
  <si>
    <t>1.1</t>
  </si>
  <si>
    <t>Реконструкция к/а ст.№2</t>
  </si>
  <si>
    <t>Место  расположения объектов</t>
  </si>
  <si>
    <t>Стадия исполнения, сроки</t>
  </si>
  <si>
    <t>Стоимость мероприятий, 
тысяч тенге</t>
  </si>
  <si>
    <t>СКО, г.Петропавловск, ул. Я.Гашека, 28</t>
  </si>
  <si>
    <t>АО "СЕВКАЗЭНЕРГО"</t>
  </si>
  <si>
    <t>производство тепловой энергии</t>
  </si>
  <si>
    <t>Выполнен демонтаж электродвигателей ДВ-09А,Б для дальнейшего капремонта</t>
  </si>
  <si>
    <t>3.1</t>
  </si>
  <si>
    <t>3.2</t>
  </si>
  <si>
    <t>3.3</t>
  </si>
  <si>
    <t>3.4</t>
  </si>
  <si>
    <t>3.5</t>
  </si>
  <si>
    <t>Информация о ходе исполнения утвержденной инвестиционной программы "Реконструкция, модернизация и техническое перевооружение энергетического оборудования"
за 1 квартал 2024 года</t>
  </si>
  <si>
    <t>В 2023 году был заключен договор с подрядчиком. В 2024 году работы по реализации проекта "Реконструкция котлоагрегата ст. №2" продолжаются. Окончание работ и ввод в эксплуатацию объекта - 2027 год.</t>
  </si>
  <si>
    <t>Заключен договор на выполнение работ. Работы ведутся.
Сроки работ - 1-2 квартал 2024 года</t>
  </si>
  <si>
    <t xml:space="preserve"> -//-</t>
  </si>
  <si>
    <t>Фото объекта/ выполнения работ</t>
  </si>
  <si>
    <t>Выполняется снятие изоляция для контроля металла, замена гибов и прямых участков</t>
  </si>
  <si>
    <t xml:space="preserve">Выполняются работы по капремонту электродвигателей ДС-09А,Б. </t>
  </si>
  <si>
    <t>Выполняются работы по капремонту электродвигателей ММА-09А,Б,В,Г.</t>
  </si>
  <si>
    <t>Ведутся работы по замене потолочного пароперегревателя</t>
  </si>
  <si>
    <t>3.6</t>
  </si>
  <si>
    <t>Выполнен демонтаж пакетов змеевиков водяного экономайзера 2 ступени</t>
  </si>
  <si>
    <t>Факт за 1 квартал 2024г.</t>
  </si>
  <si>
    <t>В рамках данного мероприятия в 2023 году был заключен договор на приобретение оборудования и запасных частей на сумму 741 096 тыс.тг. без НДС. В связи с тем, что данное оборудование специфическое и требует длительного изготовления на заводе, в рамках данного договора в 2023 году Поставщику была осуществлена оплата авансового платежа для начала изготовления. Поставка ТМЦ и выполнение работ запланированы на 3-4 квартал 2024 года.</t>
  </si>
  <si>
    <t>11.03.2024 г. АО «СЕВКАЗЭНЕРГО» получен совместный приказ Департамента Комитета по регулированию естественных монополий и защите конкуренции МНЭ РК по СКО (№30-ОД от 01.03.2024 года) и Управления энергетики и жилищно-коммунального хозяйства акимата СКО (№50-ОД от 07.03.2024 года) "О внесении изменений в совместный приказ Департамента Комитета по регулированию естественных монополий МНЭ РК по СКО от 24 июня 2020 года №39-ОД и Управления энергетики и жилищно-коммунального хозяйства акимата СКО от 18 июня 2020 года №52 "Об утверждении Инвестиционной программы Реконструкция, модернизация и техническое перевооружение энергетического оборудования" АО "СЕВКАЗЭНЕРГО" в сфере производства тепловой энергии на 2021-2025 годы", касаемо согласования переносов сроков исполнения мероприятия на 2024 год по причинам, не зависящим от АО "СЕВКАЗЭНЕРГО", что является основанием для начала процедур закупа поставки ТМЦ и работ. Ведутся процедуры оформления конкурсной документации. Сроки работ - 3-4 квартал 2024 года.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</si>
</sst>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р_._-;\-* #,##0.00_р_._-;_-* &quot;-&quot;??_р_._-;_-@_-"/>
    <numFmt numFmtId="165" formatCode="#,##0\ _₽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 Cyr"/>
      <charset val="204"/>
    </font>
    <font>
      <b/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6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164" fontId="5" fillId="0" borderId="0" applyFont="0" applyFill="0" applyBorder="0" applyAlignment="0" applyProtection="0"/>
    <xf numFmtId="0" fontId="5" fillId="0" borderId="0"/>
  </cellStyleXfs>
  <cellXfs count="104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7" fillId="0" borderId="0" xfId="0" applyFont="1"/>
    <xf numFmtId="0" fontId="10" fillId="0" borderId="0" xfId="0" applyFont="1"/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4" fillId="0" borderId="0" xfId="3" applyFont="1"/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/>
    </xf>
    <xf numFmtId="165" fontId="8" fillId="0" borderId="1" xfId="0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3" fontId="2" fillId="0" borderId="2" xfId="0" applyNumberFormat="1" applyFont="1" applyBorder="1" applyAlignment="1">
      <alignment horizontal="center" vertical="center" wrapText="1"/>
    </xf>
    <xf numFmtId="0" fontId="15" fillId="0" borderId="0" xfId="3" applyFont="1" applyAlignment="1">
      <alignment vertical="center"/>
    </xf>
    <xf numFmtId="0" fontId="14" fillId="0" borderId="0" xfId="3" applyFont="1" applyAlignment="1">
      <alignment vertical="center"/>
    </xf>
    <xf numFmtId="0" fontId="9" fillId="0" borderId="11" xfId="0" applyFont="1" applyBorder="1" applyAlignment="1">
      <alignment horizontal="left" vertical="center" wrapText="1"/>
    </xf>
    <xf numFmtId="3" fontId="9" fillId="0" borderId="1" xfId="0" applyNumberFormat="1" applyFont="1" applyBorder="1" applyAlignment="1">
      <alignment horizontal="center" vertical="center" wrapText="1"/>
    </xf>
    <xf numFmtId="3" fontId="9" fillId="0" borderId="7" xfId="0" applyNumberFormat="1" applyFont="1" applyBorder="1" applyAlignment="1">
      <alignment horizontal="center" vertical="center" wrapText="1"/>
    </xf>
    <xf numFmtId="3" fontId="9" fillId="0" borderId="3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3" fontId="3" fillId="0" borderId="2" xfId="0" applyNumberFormat="1" applyFont="1" applyBorder="1" applyAlignment="1">
      <alignment horizontal="center" vertical="center" wrapText="1"/>
    </xf>
    <xf numFmtId="3" fontId="3" fillId="0" borderId="3" xfId="0" applyNumberFormat="1" applyFont="1" applyBorder="1" applyAlignment="1">
      <alignment horizontal="center" vertical="center" wrapText="1"/>
    </xf>
    <xf numFmtId="4" fontId="3" fillId="0" borderId="2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3" fontId="9" fillId="0" borderId="2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6" fillId="0" borderId="0" xfId="3" applyFont="1" applyAlignment="1">
      <alignment horizontal="center" vertical="center"/>
    </xf>
    <xf numFmtId="0" fontId="11" fillId="0" borderId="0" xfId="3" applyFont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3" fontId="2" fillId="0" borderId="2" xfId="0" applyNumberFormat="1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horizontal="center" vertical="center" wrapText="1"/>
    </xf>
    <xf numFmtId="3" fontId="2" fillId="0" borderId="3" xfId="0" applyNumberFormat="1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/>
    </xf>
    <xf numFmtId="3" fontId="2" fillId="0" borderId="9" xfId="0" applyNumberFormat="1" applyFont="1" applyBorder="1" applyAlignment="1">
      <alignment horizontal="center" vertical="center"/>
    </xf>
    <xf numFmtId="3" fontId="2" fillId="0" borderId="11" xfId="0" applyNumberFormat="1" applyFont="1" applyBorder="1" applyAlignment="1">
      <alignment horizontal="center" vertical="center"/>
    </xf>
    <xf numFmtId="3" fontId="2" fillId="0" borderId="12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/>
    </xf>
    <xf numFmtId="3" fontId="2" fillId="0" borderId="14" xfId="0" applyNumberFormat="1" applyFont="1" applyBorder="1" applyAlignment="1">
      <alignment horizontal="center" vertical="center"/>
    </xf>
    <xf numFmtId="3" fontId="2" fillId="0" borderId="8" xfId="0" applyNumberFormat="1" applyFont="1" applyBorder="1" applyAlignment="1">
      <alignment horizontal="center" vertical="center"/>
    </xf>
    <xf numFmtId="3" fontId="2" fillId="0" borderId="15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center" vertical="center" wrapText="1"/>
    </xf>
    <xf numFmtId="3" fontId="2" fillId="0" borderId="2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left" vertical="center" wrapText="1"/>
    </xf>
    <xf numFmtId="0" fontId="9" fillId="0" borderId="13" xfId="0" applyFont="1" applyBorder="1" applyAlignment="1">
      <alignment horizontal="left" vertical="center" wrapText="1"/>
    </xf>
    <xf numFmtId="0" fontId="9" fillId="0" borderId="15" xfId="0" applyFont="1" applyBorder="1" applyAlignment="1">
      <alignment horizontal="left" vertical="center" wrapText="1"/>
    </xf>
    <xf numFmtId="3" fontId="2" fillId="0" borderId="3" xfId="0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3" fillId="0" borderId="7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</cellXfs>
  <cellStyles count="4">
    <cellStyle name="Обычный" xfId="0" builtinId="0"/>
    <cellStyle name="Обычный 11" xfId="3" xr:uid="{73E434D9-BB51-4B5C-921B-CF6F5E82E008}"/>
    <cellStyle name="Обычный 12 2 2 2 2 2 2 2 2 2 2 2 2 2" xfId="1" xr:uid="{00000000-0005-0000-0000-000001000000}"/>
    <cellStyle name="Финансовый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95248</xdr:colOff>
      <xdr:row>12</xdr:row>
      <xdr:rowOff>119061</xdr:rowOff>
    </xdr:from>
    <xdr:to>
      <xdr:col>6</xdr:col>
      <xdr:colOff>5453062</xdr:colOff>
      <xdr:row>14</xdr:row>
      <xdr:rowOff>881063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D131383-DE89-42A2-B6E9-8D93CD9F9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8561" y="10834686"/>
          <a:ext cx="5357814" cy="3119439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1150123</xdr:colOff>
      <xdr:row>16</xdr:row>
      <xdr:rowOff>126188</xdr:rowOff>
    </xdr:from>
    <xdr:to>
      <xdr:col>6</xdr:col>
      <xdr:colOff>4741122</xdr:colOff>
      <xdr:row>19</xdr:row>
      <xdr:rowOff>390564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5010841-7C63-4A56-B0F8-393DD2129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3436" y="16485376"/>
          <a:ext cx="3590999" cy="497925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1168077</xdr:colOff>
      <xdr:row>25</xdr:row>
      <xdr:rowOff>1001388</xdr:rowOff>
    </xdr:from>
    <xdr:to>
      <xdr:col>6</xdr:col>
      <xdr:colOff>4744771</xdr:colOff>
      <xdr:row>26</xdr:row>
      <xdr:rowOff>1987263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BC158645-2C8B-46F0-8E2E-A930B3498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1390" y="27052263"/>
          <a:ext cx="3576694" cy="25575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1140561</xdr:colOff>
      <xdr:row>19</xdr:row>
      <xdr:rowOff>402376</xdr:rowOff>
    </xdr:from>
    <xdr:to>
      <xdr:col>6</xdr:col>
      <xdr:colOff>4731560</xdr:colOff>
      <xdr:row>22</xdr:row>
      <xdr:rowOff>666752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C21C928-F547-4EE0-A6ED-072C8D19C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3874" y="17023501"/>
          <a:ext cx="3590999" cy="497925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1154812</xdr:colOff>
      <xdr:row>22</xdr:row>
      <xdr:rowOff>750005</xdr:rowOff>
    </xdr:from>
    <xdr:to>
      <xdr:col>6</xdr:col>
      <xdr:colOff>4745811</xdr:colOff>
      <xdr:row>25</xdr:row>
      <xdr:rowOff>957960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EE6F2C2-6232-43B9-859C-C8196159F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8125" y="22086005"/>
          <a:ext cx="3590999" cy="492283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61874</xdr:colOff>
      <xdr:row>28</xdr:row>
      <xdr:rowOff>1514435</xdr:rowOff>
    </xdr:from>
    <xdr:to>
      <xdr:col>6</xdr:col>
      <xdr:colOff>5479582</xdr:colOff>
      <xdr:row>30</xdr:row>
      <xdr:rowOff>1350185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E01086B7-76A6-483B-BFFF-28394F5ED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7767" y="36743328"/>
          <a:ext cx="5417708" cy="299260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68999</xdr:colOff>
      <xdr:row>27</xdr:row>
      <xdr:rowOff>109823</xdr:rowOff>
    </xdr:from>
    <xdr:to>
      <xdr:col>6</xdr:col>
      <xdr:colOff>5486707</xdr:colOff>
      <xdr:row>28</xdr:row>
      <xdr:rowOff>1524001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C79B3402-8F00-443D-81B9-BEF27747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4892" y="33760287"/>
          <a:ext cx="5417708" cy="299260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47624</xdr:colOff>
      <xdr:row>31</xdr:row>
      <xdr:rowOff>71437</xdr:rowOff>
    </xdr:from>
    <xdr:to>
      <xdr:col>6</xdr:col>
      <xdr:colOff>5429249</xdr:colOff>
      <xdr:row>31</xdr:row>
      <xdr:rowOff>3098600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6F385FAE-EDB4-456B-AAEE-3F533FE16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0937" y="46291500"/>
          <a:ext cx="5381625" cy="302716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769125</xdr:colOff>
      <xdr:row>31</xdr:row>
      <xdr:rowOff>3119437</xdr:rowOff>
    </xdr:from>
    <xdr:to>
      <xdr:col>6</xdr:col>
      <xdr:colOff>4738686</xdr:colOff>
      <xdr:row>32</xdr:row>
      <xdr:rowOff>3786187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3F42F8E4-7775-443E-A1B1-481D70F9C7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87" r="-1329" b="10862"/>
        <a:stretch/>
      </xdr:blipFill>
      <xdr:spPr>
        <a:xfrm>
          <a:off x="12032438" y="49339500"/>
          <a:ext cx="3969561" cy="48577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0</xdr:colOff>
      <xdr:row>33</xdr:row>
      <xdr:rowOff>1</xdr:rowOff>
    </xdr:from>
    <xdr:to>
      <xdr:col>6</xdr:col>
      <xdr:colOff>5452665</xdr:colOff>
      <xdr:row>34</xdr:row>
      <xdr:rowOff>1495499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5D5FA0B2-F62F-4283-BB92-5B7BD4742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3313" y="54268689"/>
          <a:ext cx="5452665" cy="306712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24444</xdr:colOff>
      <xdr:row>34</xdr:row>
      <xdr:rowOff>1511643</xdr:rowOff>
    </xdr:from>
    <xdr:to>
      <xdr:col>6</xdr:col>
      <xdr:colOff>5461955</xdr:colOff>
      <xdr:row>36</xdr:row>
      <xdr:rowOff>1435517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99E527FF-8D4E-4B02-829F-02DADAD7E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3944" y="57414734"/>
          <a:ext cx="5437511" cy="307578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14250</xdr:colOff>
      <xdr:row>38</xdr:row>
      <xdr:rowOff>1458154</xdr:rowOff>
    </xdr:from>
    <xdr:to>
      <xdr:col>6</xdr:col>
      <xdr:colOff>5466915</xdr:colOff>
      <xdr:row>40</xdr:row>
      <xdr:rowOff>1377699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471EED0A-AE05-4793-8BC0-CF746EDED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750" y="63665063"/>
          <a:ext cx="5452665" cy="307145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1379319</xdr:colOff>
      <xdr:row>36</xdr:row>
      <xdr:rowOff>1472404</xdr:rowOff>
    </xdr:from>
    <xdr:to>
      <xdr:col>6</xdr:col>
      <xdr:colOff>5446529</xdr:colOff>
      <xdr:row>38</xdr:row>
      <xdr:rowOff>1396279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4431078E-AE12-4EA3-8277-426BC4D7C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3364" y="60527404"/>
          <a:ext cx="5452665" cy="307578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34637</xdr:colOff>
      <xdr:row>41</xdr:row>
      <xdr:rowOff>93084</xdr:rowOff>
    </xdr:from>
    <xdr:to>
      <xdr:col>6</xdr:col>
      <xdr:colOff>5472546</xdr:colOff>
      <xdr:row>43</xdr:row>
      <xdr:rowOff>2223220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39E95981-02EC-4A6D-8F7E-CACDCE217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7950" y="66458522"/>
          <a:ext cx="5437909" cy="958344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33340</xdr:colOff>
      <xdr:row>46</xdr:row>
      <xdr:rowOff>476246</xdr:rowOff>
    </xdr:from>
    <xdr:to>
      <xdr:col>6</xdr:col>
      <xdr:colOff>5462588</xdr:colOff>
      <xdr:row>48</xdr:row>
      <xdr:rowOff>1023932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9B8DF44-6605-4495-BD3E-6A2F31F53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6653" y="76319059"/>
          <a:ext cx="5429248" cy="407193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23812</xdr:colOff>
      <xdr:row>44</xdr:row>
      <xdr:rowOff>47625</xdr:rowOff>
    </xdr:from>
    <xdr:to>
      <xdr:col>6</xdr:col>
      <xdr:colOff>5484809</xdr:colOff>
      <xdr:row>44</xdr:row>
      <xdr:rowOff>3119437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AFADB3B-6CD8-4546-B7CA-8E38BFD80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7125" y="69937313"/>
          <a:ext cx="5460997" cy="307181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3</xdr:colOff>
      <xdr:row>10</xdr:row>
      <xdr:rowOff>1</xdr:rowOff>
    </xdr:from>
    <xdr:to>
      <xdr:col>6</xdr:col>
      <xdr:colOff>2833687</xdr:colOff>
      <xdr:row>11</xdr:row>
      <xdr:rowOff>2405063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4B42A2A2-2967-4F4C-B581-706BA8AEE3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33" b="4750"/>
        <a:stretch/>
      </xdr:blipFill>
      <xdr:spPr>
        <a:xfrm>
          <a:off x="11263316" y="4619626"/>
          <a:ext cx="2833684" cy="60483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2786069</xdr:colOff>
      <xdr:row>10</xdr:row>
      <xdr:rowOff>71437</xdr:rowOff>
    </xdr:from>
    <xdr:to>
      <xdr:col>6</xdr:col>
      <xdr:colOff>5490693</xdr:colOff>
      <xdr:row>12</xdr:row>
      <xdr:rowOff>9524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7690D9AB-31B3-4793-8F34-DA36F6809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382" y="4691062"/>
          <a:ext cx="2704624" cy="60102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J49"/>
  <sheetViews>
    <sheetView tabSelected="1" topLeftCell="A5" zoomScale="55" zoomScaleNormal="55" workbookViewId="0">
      <selection activeCell="Q13" sqref="Q13"/>
    </sheetView>
  </sheetViews>
  <sheetFormatPr defaultRowHeight="18.75" x14ac:dyDescent="0.25"/>
  <cols>
    <col min="1" max="1" width="9.85546875" style="14" customWidth="1"/>
    <col min="2" max="2" width="76" style="4" customWidth="1"/>
    <col min="3" max="3" width="19.85546875" style="5" customWidth="1"/>
    <col min="4" max="4" width="22.28515625" style="5" customWidth="1"/>
    <col min="5" max="5" width="19.85546875" style="5" customWidth="1"/>
    <col min="6" max="6" width="20.7109375" style="5" customWidth="1"/>
    <col min="7" max="7" width="82.5703125" style="27" customWidth="1"/>
    <col min="8" max="8" width="72.5703125" style="7" customWidth="1"/>
  </cols>
  <sheetData>
    <row r="2" spans="1:10" ht="57" customHeight="1" x14ac:dyDescent="0.25">
      <c r="A2" s="48" t="s">
        <v>33</v>
      </c>
      <c r="B2" s="48"/>
      <c r="C2" s="48"/>
      <c r="D2" s="48"/>
      <c r="E2" s="48"/>
      <c r="F2" s="48"/>
      <c r="G2" s="48"/>
      <c r="H2" s="48"/>
    </row>
    <row r="3" spans="1:10" ht="33.75" customHeight="1" x14ac:dyDescent="0.25">
      <c r="A3" s="48" t="s">
        <v>25</v>
      </c>
      <c r="B3" s="48"/>
      <c r="C3" s="48"/>
      <c r="D3" s="48"/>
      <c r="E3" s="48"/>
      <c r="F3" s="48"/>
      <c r="G3" s="48"/>
      <c r="H3" s="48"/>
    </row>
    <row r="4" spans="1:10" s="13" customFormat="1" ht="26.25" customHeight="1" x14ac:dyDescent="0.25">
      <c r="A4" s="57" t="s">
        <v>4</v>
      </c>
      <c r="B4" s="57"/>
      <c r="C4" s="57"/>
      <c r="D4" s="57"/>
      <c r="E4" s="57"/>
      <c r="F4" s="57"/>
      <c r="G4" s="57"/>
      <c r="H4" s="57"/>
    </row>
    <row r="5" spans="1:10" s="32" customFormat="1" ht="26.25" customHeight="1" x14ac:dyDescent="0.25">
      <c r="A5" s="57" t="s">
        <v>26</v>
      </c>
      <c r="B5" s="58"/>
      <c r="C5" s="58"/>
      <c r="D5" s="58"/>
      <c r="E5" s="58"/>
      <c r="F5" s="58"/>
      <c r="G5" s="58"/>
      <c r="H5" s="58"/>
      <c r="I5" s="31"/>
      <c r="J5" s="31"/>
    </row>
    <row r="6" spans="1:10" s="32" customFormat="1" ht="26.25" customHeight="1" x14ac:dyDescent="0.25">
      <c r="A6" s="57" t="s">
        <v>5</v>
      </c>
      <c r="B6" s="57"/>
      <c r="C6" s="57"/>
      <c r="D6" s="57"/>
      <c r="E6" s="57"/>
      <c r="F6" s="57"/>
      <c r="G6" s="57"/>
      <c r="H6" s="57"/>
    </row>
    <row r="7" spans="1:10" ht="20.25" x14ac:dyDescent="0.25">
      <c r="A7" s="15"/>
      <c r="B7" s="10"/>
      <c r="C7" s="11"/>
      <c r="D7" s="11"/>
      <c r="E7" s="11"/>
      <c r="F7" s="11"/>
      <c r="G7" s="26"/>
      <c r="H7" s="12"/>
    </row>
    <row r="8" spans="1:10" s="8" customFormat="1" ht="57.75" customHeight="1" x14ac:dyDescent="0.35">
      <c r="A8" s="55" t="s">
        <v>10</v>
      </c>
      <c r="B8" s="55" t="s">
        <v>0</v>
      </c>
      <c r="C8" s="56" t="s">
        <v>23</v>
      </c>
      <c r="D8" s="56"/>
      <c r="E8" s="56"/>
      <c r="F8" s="49" t="s">
        <v>21</v>
      </c>
      <c r="G8" s="59" t="s">
        <v>37</v>
      </c>
      <c r="H8" s="52" t="s">
        <v>22</v>
      </c>
    </row>
    <row r="9" spans="1:10" s="8" customFormat="1" ht="58.5" customHeight="1" x14ac:dyDescent="0.35">
      <c r="A9" s="55"/>
      <c r="B9" s="55"/>
      <c r="C9" s="1" t="s">
        <v>6</v>
      </c>
      <c r="D9" s="24" t="s">
        <v>44</v>
      </c>
      <c r="E9" s="1" t="s">
        <v>1</v>
      </c>
      <c r="F9" s="50"/>
      <c r="G9" s="60"/>
      <c r="H9" s="53"/>
    </row>
    <row r="10" spans="1:10" s="9" customFormat="1" ht="39.75" customHeight="1" x14ac:dyDescent="0.3">
      <c r="A10" s="1"/>
      <c r="B10" s="1" t="s">
        <v>2</v>
      </c>
      <c r="C10" s="3">
        <f>C11+C13+C16</f>
        <v>2858999.9999999995</v>
      </c>
      <c r="D10" s="3">
        <f>D11+D13+D16</f>
        <v>0</v>
      </c>
      <c r="E10" s="3">
        <f>D10-C10</f>
        <v>-2858999.9999999995</v>
      </c>
      <c r="F10" s="51"/>
      <c r="G10" s="61"/>
      <c r="H10" s="54"/>
    </row>
    <row r="11" spans="1:10" ht="286.5" customHeight="1" x14ac:dyDescent="0.25">
      <c r="A11" s="37">
        <v>1</v>
      </c>
      <c r="B11" s="37" t="s">
        <v>20</v>
      </c>
      <c r="C11" s="41">
        <v>1004801.534</v>
      </c>
      <c r="D11" s="37">
        <v>0</v>
      </c>
      <c r="E11" s="39">
        <f>D11-C11</f>
        <v>-1004801.534</v>
      </c>
      <c r="F11" s="47" t="s">
        <v>24</v>
      </c>
      <c r="G11" s="45"/>
      <c r="H11" s="43" t="s">
        <v>34</v>
      </c>
    </row>
    <row r="12" spans="1:10" ht="190.5" customHeight="1" x14ac:dyDescent="0.25">
      <c r="A12" s="38"/>
      <c r="B12" s="38"/>
      <c r="C12" s="42"/>
      <c r="D12" s="38"/>
      <c r="E12" s="40"/>
      <c r="F12" s="35"/>
      <c r="G12" s="46"/>
      <c r="H12" s="44"/>
    </row>
    <row r="13" spans="1:10" ht="107.25" customHeight="1" x14ac:dyDescent="0.25">
      <c r="A13" s="2">
        <v>2</v>
      </c>
      <c r="B13" s="17" t="s">
        <v>11</v>
      </c>
      <c r="C13" s="3">
        <f>C14+C15</f>
        <v>1382242.47</v>
      </c>
      <c r="D13" s="18">
        <f>D14+D15</f>
        <v>0</v>
      </c>
      <c r="E13" s="3">
        <f>D13-C13</f>
        <v>-1382242.47</v>
      </c>
      <c r="F13" s="35"/>
      <c r="G13" s="45" t="s">
        <v>3</v>
      </c>
      <c r="H13" s="62" t="s">
        <v>45</v>
      </c>
    </row>
    <row r="14" spans="1:10" ht="78.75" customHeight="1" x14ac:dyDescent="0.25">
      <c r="A14" s="19" t="s">
        <v>13</v>
      </c>
      <c r="B14" s="6" t="s">
        <v>8</v>
      </c>
      <c r="C14" s="20">
        <v>222328.8</v>
      </c>
      <c r="D14" s="21">
        <v>0</v>
      </c>
      <c r="E14" s="20">
        <f t="shared" ref="E14:E15" si="0">D14-C14</f>
        <v>-222328.8</v>
      </c>
      <c r="F14" s="35"/>
      <c r="G14" s="66"/>
      <c r="H14" s="62"/>
    </row>
    <row r="15" spans="1:10" ht="78.75" customHeight="1" x14ac:dyDescent="0.25">
      <c r="A15" s="19" t="s">
        <v>14</v>
      </c>
      <c r="B15" s="6" t="s">
        <v>9</v>
      </c>
      <c r="C15" s="20">
        <v>1159913.67</v>
      </c>
      <c r="D15" s="22">
        <v>0</v>
      </c>
      <c r="E15" s="20">
        <f t="shared" si="0"/>
        <v>-1159913.67</v>
      </c>
      <c r="F15" s="35"/>
      <c r="G15" s="46"/>
      <c r="H15" s="62"/>
    </row>
    <row r="16" spans="1:10" ht="63.75" customHeight="1" x14ac:dyDescent="0.25">
      <c r="A16" s="2">
        <v>3</v>
      </c>
      <c r="B16" s="17" t="s">
        <v>7</v>
      </c>
      <c r="C16" s="3">
        <v>471955.99599999998</v>
      </c>
      <c r="D16" s="18">
        <v>0</v>
      </c>
      <c r="E16" s="3">
        <f>D16-C16</f>
        <v>-471955.99599999998</v>
      </c>
      <c r="F16" s="34" t="s">
        <v>24</v>
      </c>
      <c r="G16" s="25"/>
      <c r="H16" s="6" t="s">
        <v>35</v>
      </c>
    </row>
    <row r="17" spans="1:8" ht="124.5" customHeight="1" x14ac:dyDescent="0.25">
      <c r="A17" s="101" t="s">
        <v>28</v>
      </c>
      <c r="B17" s="67" t="s">
        <v>36</v>
      </c>
      <c r="C17" s="76" t="s">
        <v>36</v>
      </c>
      <c r="D17" s="77"/>
      <c r="E17" s="78"/>
      <c r="F17" s="34"/>
      <c r="G17" s="71"/>
      <c r="H17" s="62" t="s">
        <v>38</v>
      </c>
    </row>
    <row r="18" spans="1:8" ht="124.5" customHeight="1" x14ac:dyDescent="0.25">
      <c r="A18" s="102"/>
      <c r="B18" s="67"/>
      <c r="C18" s="79"/>
      <c r="D18" s="80"/>
      <c r="E18" s="81"/>
      <c r="F18" s="34"/>
      <c r="G18" s="71"/>
      <c r="H18" s="62"/>
    </row>
    <row r="19" spans="1:8" ht="124.5" customHeight="1" x14ac:dyDescent="0.25">
      <c r="A19" s="102"/>
      <c r="B19" s="67"/>
      <c r="C19" s="79"/>
      <c r="D19" s="80"/>
      <c r="E19" s="81"/>
      <c r="F19" s="34"/>
      <c r="G19" s="71"/>
      <c r="H19" s="62"/>
    </row>
    <row r="20" spans="1:8" ht="124.5" customHeight="1" x14ac:dyDescent="0.25">
      <c r="A20" s="102"/>
      <c r="B20" s="67"/>
      <c r="C20" s="79"/>
      <c r="D20" s="80"/>
      <c r="E20" s="81"/>
      <c r="F20" s="34"/>
      <c r="G20" s="71"/>
      <c r="H20" s="62"/>
    </row>
    <row r="21" spans="1:8" ht="124.5" customHeight="1" x14ac:dyDescent="0.25">
      <c r="A21" s="102"/>
      <c r="B21" s="67"/>
      <c r="C21" s="79"/>
      <c r="D21" s="80"/>
      <c r="E21" s="81"/>
      <c r="F21" s="34"/>
      <c r="G21" s="71"/>
      <c r="H21" s="62"/>
    </row>
    <row r="22" spans="1:8" ht="124.5" customHeight="1" x14ac:dyDescent="0.25">
      <c r="A22" s="102"/>
      <c r="B22" s="67"/>
      <c r="C22" s="79"/>
      <c r="D22" s="80"/>
      <c r="E22" s="81"/>
      <c r="F22" s="34"/>
      <c r="G22" s="71"/>
      <c r="H22" s="62"/>
    </row>
    <row r="23" spans="1:8" ht="124.5" customHeight="1" x14ac:dyDescent="0.25">
      <c r="A23" s="102"/>
      <c r="B23" s="67"/>
      <c r="C23" s="79"/>
      <c r="D23" s="80"/>
      <c r="E23" s="81"/>
      <c r="F23" s="34"/>
      <c r="G23" s="71"/>
      <c r="H23" s="62"/>
    </row>
    <row r="24" spans="1:8" ht="124.5" customHeight="1" x14ac:dyDescent="0.25">
      <c r="A24" s="102"/>
      <c r="B24" s="67"/>
      <c r="C24" s="79"/>
      <c r="D24" s="80"/>
      <c r="E24" s="81"/>
      <c r="F24" s="34"/>
      <c r="G24" s="71"/>
      <c r="H24" s="62"/>
    </row>
    <row r="25" spans="1:8" ht="124.5" customHeight="1" x14ac:dyDescent="0.25">
      <c r="A25" s="102"/>
      <c r="B25" s="67"/>
      <c r="C25" s="79"/>
      <c r="D25" s="80"/>
      <c r="E25" s="81"/>
      <c r="F25" s="34"/>
      <c r="G25" s="71"/>
      <c r="H25" s="62"/>
    </row>
    <row r="26" spans="1:8" ht="124.5" customHeight="1" x14ac:dyDescent="0.25">
      <c r="A26" s="102"/>
      <c r="B26" s="67"/>
      <c r="C26" s="79"/>
      <c r="D26" s="80"/>
      <c r="E26" s="81"/>
      <c r="F26" s="34"/>
      <c r="G26" s="71"/>
      <c r="H26" s="62"/>
    </row>
    <row r="27" spans="1:8" ht="159" customHeight="1" x14ac:dyDescent="0.25">
      <c r="A27" s="103"/>
      <c r="B27" s="67"/>
      <c r="C27" s="82"/>
      <c r="D27" s="83"/>
      <c r="E27" s="84"/>
      <c r="F27" s="34"/>
      <c r="G27" s="71"/>
      <c r="H27" s="62"/>
    </row>
    <row r="28" spans="1:8" ht="124.5" customHeight="1" x14ac:dyDescent="0.25">
      <c r="A28" s="101" t="s">
        <v>29</v>
      </c>
      <c r="B28" s="37" t="s">
        <v>36</v>
      </c>
      <c r="C28" s="59" t="s">
        <v>36</v>
      </c>
      <c r="D28" s="85"/>
      <c r="E28" s="86"/>
      <c r="F28" s="35" t="s">
        <v>24</v>
      </c>
      <c r="G28" s="92"/>
      <c r="H28" s="89" t="s">
        <v>27</v>
      </c>
    </row>
    <row r="29" spans="1:8" ht="124.5" customHeight="1" x14ac:dyDescent="0.25">
      <c r="A29" s="102"/>
      <c r="B29" s="91"/>
      <c r="C29" s="60"/>
      <c r="D29" s="87"/>
      <c r="E29" s="88"/>
      <c r="F29" s="35"/>
      <c r="G29" s="93"/>
      <c r="H29" s="90"/>
    </row>
    <row r="30" spans="1:8" ht="124.5" customHeight="1" x14ac:dyDescent="0.25">
      <c r="A30" s="102"/>
      <c r="B30" s="91"/>
      <c r="C30" s="60"/>
      <c r="D30" s="87"/>
      <c r="E30" s="88"/>
      <c r="F30" s="35"/>
      <c r="G30" s="93"/>
      <c r="H30" s="90"/>
    </row>
    <row r="31" spans="1:8" ht="111.75" customHeight="1" x14ac:dyDescent="0.25">
      <c r="A31" s="102"/>
      <c r="B31" s="91"/>
      <c r="C31" s="60"/>
      <c r="D31" s="87"/>
      <c r="E31" s="88"/>
      <c r="F31" s="35"/>
      <c r="G31" s="93"/>
      <c r="H31" s="90"/>
    </row>
    <row r="32" spans="1:8" ht="329.25" customHeight="1" x14ac:dyDescent="0.25">
      <c r="A32" s="101" t="s">
        <v>30</v>
      </c>
      <c r="B32" s="37" t="s">
        <v>36</v>
      </c>
      <c r="C32" s="76" t="s">
        <v>36</v>
      </c>
      <c r="D32" s="77"/>
      <c r="E32" s="78"/>
      <c r="F32" s="34" t="s">
        <v>24</v>
      </c>
      <c r="G32" s="37"/>
      <c r="H32" s="89" t="s">
        <v>39</v>
      </c>
    </row>
    <row r="33" spans="1:8" ht="303" customHeight="1" x14ac:dyDescent="0.25">
      <c r="A33" s="103"/>
      <c r="B33" s="38"/>
      <c r="C33" s="82"/>
      <c r="D33" s="83"/>
      <c r="E33" s="84"/>
      <c r="F33" s="34"/>
      <c r="G33" s="38"/>
      <c r="H33" s="94"/>
    </row>
    <row r="34" spans="1:8" ht="124.5" customHeight="1" x14ac:dyDescent="0.25">
      <c r="A34" s="101" t="s">
        <v>31</v>
      </c>
      <c r="B34" s="37" t="s">
        <v>36</v>
      </c>
      <c r="C34" s="59" t="s">
        <v>36</v>
      </c>
      <c r="D34" s="85"/>
      <c r="E34" s="86"/>
      <c r="F34" s="35" t="s">
        <v>24</v>
      </c>
      <c r="G34" s="92"/>
      <c r="H34" s="89" t="s">
        <v>40</v>
      </c>
    </row>
    <row r="35" spans="1:8" ht="124.5" customHeight="1" x14ac:dyDescent="0.25">
      <c r="A35" s="102"/>
      <c r="B35" s="91"/>
      <c r="C35" s="60"/>
      <c r="D35" s="87"/>
      <c r="E35" s="88"/>
      <c r="F35" s="35"/>
      <c r="G35" s="93"/>
      <c r="H35" s="90"/>
    </row>
    <row r="36" spans="1:8" ht="124.5" customHeight="1" x14ac:dyDescent="0.25">
      <c r="A36" s="102"/>
      <c r="B36" s="91"/>
      <c r="C36" s="60"/>
      <c r="D36" s="87"/>
      <c r="E36" s="88"/>
      <c r="F36" s="35"/>
      <c r="G36" s="93"/>
      <c r="H36" s="90"/>
    </row>
    <row r="37" spans="1:8" ht="124.5" customHeight="1" x14ac:dyDescent="0.25">
      <c r="A37" s="102"/>
      <c r="B37" s="91"/>
      <c r="C37" s="60"/>
      <c r="D37" s="87"/>
      <c r="E37" s="88"/>
      <c r="F37" s="35"/>
      <c r="G37" s="93"/>
      <c r="H37" s="90"/>
    </row>
    <row r="38" spans="1:8" ht="124.5" customHeight="1" x14ac:dyDescent="0.25">
      <c r="A38" s="102"/>
      <c r="B38" s="91"/>
      <c r="C38" s="60"/>
      <c r="D38" s="87"/>
      <c r="E38" s="88"/>
      <c r="F38" s="35"/>
      <c r="G38" s="93"/>
      <c r="H38" s="90"/>
    </row>
    <row r="39" spans="1:8" ht="124.5" customHeight="1" x14ac:dyDescent="0.25">
      <c r="A39" s="102"/>
      <c r="B39" s="91"/>
      <c r="C39" s="60"/>
      <c r="D39" s="87"/>
      <c r="E39" s="88"/>
      <c r="F39" s="35"/>
      <c r="G39" s="93"/>
      <c r="H39" s="90"/>
    </row>
    <row r="40" spans="1:8" ht="124.5" customHeight="1" x14ac:dyDescent="0.25">
      <c r="A40" s="102"/>
      <c r="B40" s="91"/>
      <c r="C40" s="60"/>
      <c r="D40" s="87"/>
      <c r="E40" s="88"/>
      <c r="F40" s="35"/>
      <c r="G40" s="93"/>
      <c r="H40" s="90"/>
    </row>
    <row r="41" spans="1:8" ht="113.25" customHeight="1" x14ac:dyDescent="0.25">
      <c r="A41" s="103"/>
      <c r="B41" s="38"/>
      <c r="C41" s="61"/>
      <c r="D41" s="99"/>
      <c r="E41" s="100"/>
      <c r="F41" s="36"/>
      <c r="G41" s="98"/>
      <c r="H41" s="94"/>
    </row>
    <row r="42" spans="1:8" ht="409.5" customHeight="1" x14ac:dyDescent="0.25">
      <c r="A42" s="101" t="s">
        <v>32</v>
      </c>
      <c r="B42" s="67" t="s">
        <v>36</v>
      </c>
      <c r="C42" s="76" t="s">
        <v>36</v>
      </c>
      <c r="D42" s="77"/>
      <c r="E42" s="78"/>
      <c r="F42" s="73" t="s">
        <v>24</v>
      </c>
      <c r="G42" s="68"/>
      <c r="H42" s="95" t="s">
        <v>41</v>
      </c>
    </row>
    <row r="43" spans="1:8" ht="177.75" customHeight="1" x14ac:dyDescent="0.25">
      <c r="A43" s="102"/>
      <c r="B43" s="67"/>
      <c r="C43" s="79"/>
      <c r="D43" s="80"/>
      <c r="E43" s="81"/>
      <c r="F43" s="74"/>
      <c r="G43" s="69"/>
      <c r="H43" s="96"/>
    </row>
    <row r="44" spans="1:8" ht="177.75" customHeight="1" x14ac:dyDescent="0.25">
      <c r="A44" s="103"/>
      <c r="B44" s="67"/>
      <c r="C44" s="82"/>
      <c r="D44" s="83"/>
      <c r="E44" s="84"/>
      <c r="F44" s="75"/>
      <c r="G44" s="70"/>
      <c r="H44" s="97"/>
    </row>
    <row r="45" spans="1:8" ht="251.25" customHeight="1" x14ac:dyDescent="0.25">
      <c r="A45" s="28" t="s">
        <v>42</v>
      </c>
      <c r="B45" s="2" t="s">
        <v>36</v>
      </c>
      <c r="C45" s="76" t="s">
        <v>36</v>
      </c>
      <c r="D45" s="77"/>
      <c r="E45" s="78"/>
      <c r="F45" s="30" t="s">
        <v>24</v>
      </c>
      <c r="G45" s="29"/>
      <c r="H45" s="33" t="s">
        <v>43</v>
      </c>
    </row>
    <row r="46" spans="1:8" ht="38.25" customHeight="1" x14ac:dyDescent="0.25">
      <c r="A46" s="63" t="s">
        <v>15</v>
      </c>
      <c r="B46" s="64"/>
      <c r="C46" s="64"/>
      <c r="D46" s="64"/>
      <c r="E46" s="64"/>
      <c r="F46" s="64"/>
      <c r="G46" s="64"/>
      <c r="H46" s="65"/>
    </row>
    <row r="47" spans="1:8" ht="164.25" customHeight="1" x14ac:dyDescent="0.25">
      <c r="A47" s="2">
        <v>1</v>
      </c>
      <c r="B47" s="17" t="s">
        <v>12</v>
      </c>
      <c r="C47" s="3">
        <f>C48+C49</f>
        <v>102022.34700000001</v>
      </c>
      <c r="D47" s="3">
        <f>D48+D49</f>
        <v>0</v>
      </c>
      <c r="E47" s="16">
        <f>D47-C47</f>
        <v>-102022.34700000001</v>
      </c>
      <c r="F47" s="47" t="s">
        <v>24</v>
      </c>
      <c r="G47" s="72"/>
      <c r="H47" s="62" t="s">
        <v>46</v>
      </c>
    </row>
    <row r="48" spans="1:8" ht="111.75" customHeight="1" x14ac:dyDescent="0.25">
      <c r="A48" s="19" t="s">
        <v>19</v>
      </c>
      <c r="B48" s="6" t="s">
        <v>16</v>
      </c>
      <c r="C48" s="20">
        <v>85000</v>
      </c>
      <c r="D48" s="20">
        <v>0</v>
      </c>
      <c r="E48" s="23">
        <f t="shared" ref="E48:E49" si="1">D48-C48</f>
        <v>-85000</v>
      </c>
      <c r="F48" s="35"/>
      <c r="G48" s="72"/>
      <c r="H48" s="62"/>
    </row>
    <row r="49" spans="1:8" ht="111.75" customHeight="1" x14ac:dyDescent="0.25">
      <c r="A49" s="19" t="s">
        <v>18</v>
      </c>
      <c r="B49" s="6" t="s">
        <v>17</v>
      </c>
      <c r="C49" s="20">
        <v>17022.347000000002</v>
      </c>
      <c r="D49" s="20">
        <v>0</v>
      </c>
      <c r="E49" s="23">
        <f t="shared" si="1"/>
        <v>-17022.347000000002</v>
      </c>
      <c r="F49" s="36"/>
      <c r="G49" s="72"/>
      <c r="H49" s="62"/>
    </row>
  </sheetData>
  <mergeCells count="56">
    <mergeCell ref="C45:E45"/>
    <mergeCell ref="A17:A27"/>
    <mergeCell ref="A28:A31"/>
    <mergeCell ref="A32:A33"/>
    <mergeCell ref="A34:A41"/>
    <mergeCell ref="A42:A44"/>
    <mergeCell ref="G28:G31"/>
    <mergeCell ref="H32:H33"/>
    <mergeCell ref="H34:H41"/>
    <mergeCell ref="B42:B44"/>
    <mergeCell ref="H42:H44"/>
    <mergeCell ref="B32:B33"/>
    <mergeCell ref="G32:G33"/>
    <mergeCell ref="B34:B41"/>
    <mergeCell ref="G34:G41"/>
    <mergeCell ref="C34:E41"/>
    <mergeCell ref="A46:H46"/>
    <mergeCell ref="F47:F49"/>
    <mergeCell ref="G13:G15"/>
    <mergeCell ref="B17:B27"/>
    <mergeCell ref="G42:G44"/>
    <mergeCell ref="H17:H27"/>
    <mergeCell ref="G17:G27"/>
    <mergeCell ref="G47:G49"/>
    <mergeCell ref="H47:H49"/>
    <mergeCell ref="F42:F44"/>
    <mergeCell ref="C42:E44"/>
    <mergeCell ref="C17:E27"/>
    <mergeCell ref="C28:E31"/>
    <mergeCell ref="C32:E33"/>
    <mergeCell ref="H28:H31"/>
    <mergeCell ref="B28:B31"/>
    <mergeCell ref="A11:A12"/>
    <mergeCell ref="H11:H12"/>
    <mergeCell ref="G11:G12"/>
    <mergeCell ref="F11:F15"/>
    <mergeCell ref="A2:H2"/>
    <mergeCell ref="F8:F10"/>
    <mergeCell ref="H8:H10"/>
    <mergeCell ref="A3:H3"/>
    <mergeCell ref="B8:B9"/>
    <mergeCell ref="C8:E8"/>
    <mergeCell ref="A8:A9"/>
    <mergeCell ref="A6:H6"/>
    <mergeCell ref="A5:H5"/>
    <mergeCell ref="A4:H4"/>
    <mergeCell ref="G8:G10"/>
    <mergeCell ref="H13:H15"/>
    <mergeCell ref="F16:F27"/>
    <mergeCell ref="F28:F31"/>
    <mergeCell ref="F32:F33"/>
    <mergeCell ref="F34:F41"/>
    <mergeCell ref="B11:B12"/>
    <mergeCell ref="E11:E12"/>
    <mergeCell ref="D11:D12"/>
    <mergeCell ref="C11:C12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Ефремова Ксения Валерьевна</dc:creator>
  <cp:lastModifiedBy>Шаштаулетов Анвар Валиевич</cp:lastModifiedBy>
  <dcterms:created xsi:type="dcterms:W3CDTF">2023-12-13T05:05:22Z</dcterms:created>
  <dcterms:modified xsi:type="dcterms:W3CDTF">2024-04-10T05:30:42Z</dcterms:modified>
</cp:coreProperties>
</file>