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6" i="1" l="1"/>
  <c r="K16" i="1" s="1"/>
  <c r="J17" i="1"/>
  <c r="K17" i="1" s="1"/>
  <c r="J18" i="1"/>
  <c r="K18" i="1" s="1"/>
  <c r="J19" i="1"/>
  <c r="K19" i="1" s="1"/>
  <c r="J20" i="1"/>
  <c r="K20" i="1" s="1"/>
  <c r="J15" i="1"/>
  <c r="K15" i="1" s="1"/>
  <c r="I16" i="1"/>
  <c r="I17" i="1"/>
  <c r="I18" i="1"/>
  <c r="I19" i="1"/>
  <c r="I20" i="1"/>
  <c r="I15" i="1"/>
  <c r="G20" i="1"/>
</calcChain>
</file>

<file path=xl/sharedStrings.xml><?xml version="1.0" encoding="utf-8"?>
<sst xmlns="http://schemas.openxmlformats.org/spreadsheetml/2006/main" count="120" uniqueCount="70">
  <si>
    <t>1.</t>
  </si>
  <si>
    <t>1.1</t>
  </si>
  <si>
    <t>2.</t>
  </si>
  <si>
    <t>Наименование потенциального поставщика</t>
  </si>
  <si>
    <t>Юридический адрес потенциального поставщика</t>
  </si>
  <si>
    <t>Условия оплаты</t>
  </si>
  <si>
    <t>3.</t>
  </si>
  <si>
    <t>Лот №</t>
  </si>
  <si>
    <t>4.</t>
  </si>
  <si>
    <t xml:space="preserve">Наименования победителя </t>
  </si>
  <si>
    <t>Адрес победителя</t>
  </si>
  <si>
    <t>Критерии выбора</t>
  </si>
  <si>
    <t>5.</t>
  </si>
  <si>
    <t>Наименования поставщика</t>
  </si>
  <si>
    <t>Адрес поставщика</t>
  </si>
  <si>
    <t>6.</t>
  </si>
  <si>
    <t>Сумма договора</t>
  </si>
  <si>
    <t>По результатам проведенной процедуры закупки способом запроса ценовых предложений принято решение:</t>
  </si>
  <si>
    <t xml:space="preserve"> -----------------</t>
  </si>
  <si>
    <r>
      <t xml:space="preserve">Причина отклонения </t>
    </r>
    <r>
      <rPr>
        <sz val="11"/>
        <color theme="0"/>
        <rFont val="Times New Roman"/>
        <family val="1"/>
        <charset val="204"/>
      </rPr>
      <t>пп №</t>
    </r>
  </si>
  <si>
    <t>Номер лота-наименование работ</t>
  </si>
  <si>
    <t xml:space="preserve">Сумма и срок заключения договора </t>
  </si>
  <si>
    <t xml:space="preserve">Победитель закупки способом запроса ценовых предложений </t>
  </si>
  <si>
    <t>7.</t>
  </si>
  <si>
    <t xml:space="preserve"> -------------------</t>
  </si>
  <si>
    <t xml:space="preserve">Срок заключения договора </t>
  </si>
  <si>
    <t xml:space="preserve">Отклоненные ценовые предложения </t>
  </si>
  <si>
    <t>Количество</t>
  </si>
  <si>
    <t xml:space="preserve">Потенциальный поставщик занявший второе место </t>
  </si>
  <si>
    <t>Наименование потенциального поставщика с указанием
(плательщик не плательщик) НДС</t>
  </si>
  <si>
    <t>Еденица измерения</t>
  </si>
  <si>
    <t>Ценовые предложения предоставили:</t>
  </si>
  <si>
    <t>Условия поставки/сроки выполнения работ/ сроки оказания услу</t>
  </si>
  <si>
    <t>Номер лота</t>
  </si>
  <si>
    <t xml:space="preserve">Протокол об итогах закупок способом запроса ценовых предложений  </t>
  </si>
  <si>
    <t>Лот № 1-Форсунка; 4914537 топливная двигателя Cummins NTA855 бульдозера Shantui SD 32</t>
  </si>
  <si>
    <t>шт.</t>
  </si>
  <si>
    <t>АО "СЕВКАЗЭНЕРГО" г. Петропавловск, ул. Жамбыла Жабаева, 215 индекс 150009 провело процедуру закупки способом запроса ценовых предложений следующих наименований товаров:</t>
  </si>
  <si>
    <t>Закупка  №19210521</t>
  </si>
  <si>
    <t>Лот № 2 Прокладка; 3017750 корпуса коромысел ДВИГАТЕЛЯ Cummins NT855 бульдозера Shantui SD 32</t>
  </si>
  <si>
    <t>1.2</t>
  </si>
  <si>
    <t>1.3</t>
  </si>
  <si>
    <t>1.4</t>
  </si>
  <si>
    <t>1.5</t>
  </si>
  <si>
    <t>1.6</t>
  </si>
  <si>
    <t>Лот № 3 Прокладка; 3067459 клапанной крышки двигателя NT855 бульдозера SANTUI SD32</t>
  </si>
  <si>
    <t>Лот № 4 Насос; 4951495 топливный высокого давления ТНВД двигателя Cummins NTA855 бульдозера Shantui SD 32</t>
  </si>
  <si>
    <t>Лот № 5 Насос 173-61-01100 гидравлический Shantui SD32</t>
  </si>
  <si>
    <t>Закупка №19210510</t>
  </si>
  <si>
    <t>Лот № 6 Лампа; H3 100W 24V PK22s автомобильная</t>
  </si>
  <si>
    <t>Номер закупки, лота и наименование закупки</t>
  </si>
  <si>
    <t>ИП Овчеренко И.В.
(плательщик НДС)</t>
  </si>
  <si>
    <t>РК, СКО, г. Петропаловск, ул. Явленское шоссе, 38А, индекс 150000</t>
  </si>
  <si>
    <t>100% оплата производится в течение 10 календарных дней от даты подписания договора</t>
  </si>
  <si>
    <t>в течение 20 календарных дней с даты подписания договора</t>
  </si>
  <si>
    <t>ИП Сусанова Л.В.</t>
  </si>
  <si>
    <t>РФ, г. Челябинск, ул. Гагарина д.3Б, кв.51</t>
  </si>
  <si>
    <t>Заявленная
цена за единицу в тенге,
без НДС</t>
  </si>
  <si>
    <t>Заявленная
общая цена в тенге,
без НДС</t>
  </si>
  <si>
    <t>Заявленная
цена за единицу в рос. руб,
без НДС</t>
  </si>
  <si>
    <t>Заявленная
общая цена в рос. руб.,
без НДС</t>
  </si>
  <si>
    <t>Заявленная
цена за единицу в тенге,
без НДС
по курсу валют Нацбанка РК на 25.11.19 г.</t>
  </si>
  <si>
    <t>Заявленная
общая цена в тенге,
без НДС
по курсу валют Нацбанка РК на 25.11.19 г.</t>
  </si>
  <si>
    <t>№6</t>
  </si>
  <si>
    <t>Ценовое предложение не соответствует п.п.3)  п. 102 Правил осуществления деятельности субъектами естественных монополий, утвержденных приказом Министра национальной экономики Республики Казахстан от 13 августа 2019 года № 73  (далее  - Правила), в связи с чем ценовое предложение отклонено на основании п.п. 3) п. 110 Правил</t>
  </si>
  <si>
    <t>Ценовое предложение не соответствует п.п.3)  п. 102 Правил , в связи с чем ценовое предложение отклонено на основании п.п. 3) п. 110 Правил</t>
  </si>
  <si>
    <t>№1, №2, №3, №4, №5, №6</t>
  </si>
  <si>
    <t>Признать закупки способом запроса ценовых предложений несостоявшимися на основании подпункта 2) пункта 111 Правил.</t>
  </si>
  <si>
    <t xml:space="preserve">Генеральный директор                                                                                                                                                                     И.В. Татаров                                                                         </t>
  </si>
  <si>
    <t>"УТВЕРЖДАЮ"
Генеральный директор 
АО "СЕВКАЗЭНЕРГО"
_____________Татаров И.В. 
"_26"______11________2019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</si>
</sst>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Fill="1" applyAlignment="1">
      <alignment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topLeftCell="A45" workbookViewId="0">
      <selection activeCell="B45" sqref="B45:F45"/>
    </sheetView>
  </sheetViews>
  <sheetFormatPr defaultRowHeight="15" x14ac:dyDescent="0.25"/>
  <cols>
    <col min="1" max="1" width="5.140625" style="1" customWidth="1"/>
    <col min="2" max="2" width="11.85546875" style="10" customWidth="1"/>
    <col min="3" max="3" width="23.7109375" style="1" customWidth="1"/>
    <col min="4" max="4" width="6.140625" style="10" customWidth="1"/>
    <col min="5" max="5" width="6.7109375" style="10" customWidth="1"/>
    <col min="6" max="6" width="16" style="1" customWidth="1"/>
    <col min="7" max="7" width="15.7109375" style="1" customWidth="1"/>
    <col min="8" max="8" width="14.85546875" style="1" customWidth="1"/>
    <col min="9" max="9" width="12.42578125" style="1" customWidth="1"/>
    <col min="10" max="10" width="16.140625" style="19" customWidth="1"/>
    <col min="11" max="11" width="14.42578125" style="1" customWidth="1"/>
    <col min="12" max="12" width="7.5703125" style="1" customWidth="1"/>
    <col min="13" max="13" width="1.140625" style="1" customWidth="1"/>
    <col min="14" max="14" width="0.5703125" style="1" customWidth="1"/>
    <col min="15" max="16384" width="9.140625" style="1"/>
  </cols>
  <sheetData>
    <row r="1" spans="1:14" ht="80.25" customHeight="1" x14ac:dyDescent="0.25">
      <c r="B1" s="39"/>
      <c r="C1" s="39"/>
      <c r="I1" s="45" t="s">
        <v>69</v>
      </c>
      <c r="J1" s="45"/>
      <c r="K1" s="45"/>
      <c r="L1" s="45"/>
      <c r="M1" s="45"/>
      <c r="N1" s="45"/>
    </row>
    <row r="2" spans="1:14" ht="40.5" customHeight="1" x14ac:dyDescent="0.25">
      <c r="C2" s="39" t="s">
        <v>34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55.5" customHeight="1" x14ac:dyDescent="0.25">
      <c r="A3" s="1" t="s">
        <v>0</v>
      </c>
      <c r="C3" s="39" t="s">
        <v>37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55.5" customHeight="1" x14ac:dyDescent="0.25">
      <c r="A4" s="12" t="s">
        <v>1</v>
      </c>
      <c r="B4" s="30" t="s">
        <v>38</v>
      </c>
      <c r="C4" s="30"/>
      <c r="D4" s="30" t="s">
        <v>35</v>
      </c>
      <c r="E4" s="30"/>
      <c r="F4" s="30"/>
      <c r="G4" s="30"/>
      <c r="H4" s="4" t="s">
        <v>36</v>
      </c>
      <c r="I4" s="33">
        <v>12</v>
      </c>
      <c r="J4" s="33"/>
      <c r="K4" s="33"/>
      <c r="L4" s="5"/>
      <c r="M4" s="5"/>
      <c r="N4" s="5"/>
    </row>
    <row r="5" spans="1:14" s="19" customFormat="1" ht="46.5" customHeight="1" x14ac:dyDescent="0.25">
      <c r="A5" s="12" t="s">
        <v>40</v>
      </c>
      <c r="B5" s="31" t="s">
        <v>38</v>
      </c>
      <c r="C5" s="31"/>
      <c r="D5" s="31" t="s">
        <v>39</v>
      </c>
      <c r="E5" s="31"/>
      <c r="F5" s="31"/>
      <c r="G5" s="31"/>
      <c r="H5" s="4" t="s">
        <v>36</v>
      </c>
      <c r="I5" s="33">
        <v>6</v>
      </c>
      <c r="J5" s="33"/>
      <c r="K5" s="33"/>
      <c r="L5" s="5"/>
      <c r="M5" s="5"/>
      <c r="N5" s="5"/>
    </row>
    <row r="6" spans="1:14" s="19" customFormat="1" ht="33" customHeight="1" x14ac:dyDescent="0.25">
      <c r="A6" s="12" t="s">
        <v>41</v>
      </c>
      <c r="B6" s="31" t="s">
        <v>38</v>
      </c>
      <c r="C6" s="31"/>
      <c r="D6" s="31" t="s">
        <v>45</v>
      </c>
      <c r="E6" s="31"/>
      <c r="F6" s="31"/>
      <c r="G6" s="31"/>
      <c r="H6" s="4" t="s">
        <v>36</v>
      </c>
      <c r="I6" s="33">
        <v>6</v>
      </c>
      <c r="J6" s="33"/>
      <c r="K6" s="33"/>
      <c r="L6" s="5"/>
      <c r="M6" s="5"/>
      <c r="N6" s="5"/>
    </row>
    <row r="7" spans="1:14" s="19" customFormat="1" ht="54.75" customHeight="1" x14ac:dyDescent="0.25">
      <c r="A7" s="12" t="s">
        <v>42</v>
      </c>
      <c r="B7" s="31" t="s">
        <v>38</v>
      </c>
      <c r="C7" s="31"/>
      <c r="D7" s="31" t="s">
        <v>46</v>
      </c>
      <c r="E7" s="31"/>
      <c r="F7" s="31"/>
      <c r="G7" s="31"/>
      <c r="H7" s="4" t="s">
        <v>36</v>
      </c>
      <c r="I7" s="33">
        <v>2</v>
      </c>
      <c r="J7" s="33"/>
      <c r="K7" s="33"/>
      <c r="L7" s="5"/>
      <c r="M7" s="5"/>
      <c r="N7" s="5"/>
    </row>
    <row r="8" spans="1:14" s="19" customFormat="1" ht="30" customHeight="1" x14ac:dyDescent="0.25">
      <c r="A8" s="12" t="s">
        <v>43</v>
      </c>
      <c r="B8" s="31" t="s">
        <v>38</v>
      </c>
      <c r="C8" s="31"/>
      <c r="D8" s="31" t="s">
        <v>47</v>
      </c>
      <c r="E8" s="31"/>
      <c r="F8" s="31"/>
      <c r="G8" s="31"/>
      <c r="H8" s="4" t="s">
        <v>36</v>
      </c>
      <c r="I8" s="33">
        <v>1</v>
      </c>
      <c r="J8" s="33"/>
      <c r="K8" s="33"/>
      <c r="L8" s="5"/>
      <c r="M8" s="5"/>
      <c r="N8" s="5"/>
    </row>
    <row r="9" spans="1:14" s="19" customFormat="1" ht="38.25" customHeight="1" x14ac:dyDescent="0.25">
      <c r="A9" s="12" t="s">
        <v>44</v>
      </c>
      <c r="B9" s="31" t="s">
        <v>48</v>
      </c>
      <c r="C9" s="31"/>
      <c r="D9" s="31" t="s">
        <v>49</v>
      </c>
      <c r="E9" s="31"/>
      <c r="F9" s="31"/>
      <c r="G9" s="31"/>
      <c r="H9" s="4" t="s">
        <v>36</v>
      </c>
      <c r="I9" s="33">
        <v>18</v>
      </c>
      <c r="J9" s="33"/>
      <c r="K9" s="33"/>
      <c r="L9" s="5"/>
      <c r="M9" s="5"/>
      <c r="N9" s="5"/>
    </row>
    <row r="10" spans="1:14" ht="18.75" customHeight="1" x14ac:dyDescent="0.25">
      <c r="A10" s="3"/>
      <c r="B10" s="32"/>
      <c r="C10" s="32"/>
      <c r="D10" s="32"/>
      <c r="E10" s="32"/>
      <c r="F10" s="32"/>
      <c r="G10" s="32"/>
      <c r="H10" s="5"/>
      <c r="I10" s="29"/>
      <c r="J10" s="29"/>
      <c r="K10" s="29"/>
      <c r="L10" s="5"/>
      <c r="M10" s="5"/>
      <c r="N10" s="5"/>
    </row>
    <row r="11" spans="1:14" ht="23.25" customHeight="1" x14ac:dyDescent="0.25">
      <c r="A11" s="1" t="s">
        <v>2</v>
      </c>
      <c r="B11" s="35" t="s">
        <v>31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s="10" customFormat="1" ht="56.25" customHeight="1" x14ac:dyDescent="0.25">
      <c r="B12" s="25" t="s">
        <v>29</v>
      </c>
      <c r="C12" s="26"/>
      <c r="D12" s="26"/>
      <c r="E12" s="27"/>
      <c r="F12" s="25" t="s">
        <v>51</v>
      </c>
      <c r="G12" s="27"/>
      <c r="H12" s="25" t="s">
        <v>55</v>
      </c>
      <c r="I12" s="26"/>
      <c r="J12" s="26"/>
      <c r="K12" s="27"/>
      <c r="L12" s="9"/>
      <c r="M12" s="9"/>
      <c r="N12" s="9"/>
    </row>
    <row r="13" spans="1:14" s="10" customFormat="1" ht="51.75" customHeight="1" x14ac:dyDescent="0.25">
      <c r="B13" s="25" t="s">
        <v>4</v>
      </c>
      <c r="C13" s="26"/>
      <c r="D13" s="26"/>
      <c r="E13" s="27"/>
      <c r="F13" s="25" t="s">
        <v>52</v>
      </c>
      <c r="G13" s="27"/>
      <c r="H13" s="25" t="s">
        <v>56</v>
      </c>
      <c r="I13" s="26"/>
      <c r="J13" s="26"/>
      <c r="K13" s="27"/>
      <c r="L13" s="9"/>
      <c r="M13" s="9"/>
      <c r="N13" s="9"/>
    </row>
    <row r="14" spans="1:14" s="10" customFormat="1" ht="144.75" customHeight="1" x14ac:dyDescent="0.25">
      <c r="B14" s="40" t="s">
        <v>50</v>
      </c>
      <c r="C14" s="41"/>
      <c r="D14" s="13" t="s">
        <v>30</v>
      </c>
      <c r="E14" s="13" t="s">
        <v>27</v>
      </c>
      <c r="F14" s="15" t="s">
        <v>57</v>
      </c>
      <c r="G14" s="15" t="s">
        <v>58</v>
      </c>
      <c r="H14" s="15" t="s">
        <v>59</v>
      </c>
      <c r="I14" s="17" t="s">
        <v>60</v>
      </c>
      <c r="J14" s="20" t="s">
        <v>61</v>
      </c>
      <c r="K14" s="20" t="s">
        <v>62</v>
      </c>
      <c r="L14" s="9"/>
      <c r="M14" s="9"/>
      <c r="N14" s="9"/>
    </row>
    <row r="15" spans="1:14" s="19" customFormat="1" ht="98.25" customHeight="1" x14ac:dyDescent="0.25">
      <c r="B15" s="23" t="s">
        <v>38</v>
      </c>
      <c r="C15" s="23" t="s">
        <v>35</v>
      </c>
      <c r="D15" s="22" t="s">
        <v>36</v>
      </c>
      <c r="E15" s="13">
        <v>12</v>
      </c>
      <c r="F15" s="20" t="s">
        <v>18</v>
      </c>
      <c r="G15" s="20" t="s">
        <v>18</v>
      </c>
      <c r="H15" s="24">
        <v>6000</v>
      </c>
      <c r="I15" s="24">
        <f>H15*E15</f>
        <v>72000</v>
      </c>
      <c r="J15" s="24">
        <f>H15*6.05</f>
        <v>36300</v>
      </c>
      <c r="K15" s="24">
        <f>J15*E15</f>
        <v>435600</v>
      </c>
      <c r="L15" s="18"/>
      <c r="M15" s="18"/>
      <c r="N15" s="18"/>
    </row>
    <row r="16" spans="1:14" s="19" customFormat="1" ht="124.5" customHeight="1" x14ac:dyDescent="0.25">
      <c r="B16" s="23" t="s">
        <v>38</v>
      </c>
      <c r="C16" s="23" t="s">
        <v>39</v>
      </c>
      <c r="D16" s="22" t="s">
        <v>36</v>
      </c>
      <c r="E16" s="13">
        <v>6</v>
      </c>
      <c r="F16" s="20" t="s">
        <v>18</v>
      </c>
      <c r="G16" s="20" t="s">
        <v>18</v>
      </c>
      <c r="H16" s="24">
        <v>480</v>
      </c>
      <c r="I16" s="24">
        <f t="shared" ref="I16:I20" si="0">H16*E16</f>
        <v>2880</v>
      </c>
      <c r="J16" s="24">
        <f t="shared" ref="J16:J20" si="1">H16*6.05</f>
        <v>2904</v>
      </c>
      <c r="K16" s="24">
        <f t="shared" ref="K16:K20" si="2">J16*E16</f>
        <v>17424</v>
      </c>
      <c r="L16" s="18"/>
      <c r="M16" s="18"/>
      <c r="N16" s="18"/>
    </row>
    <row r="17" spans="1:14" s="19" customFormat="1" ht="84.75" customHeight="1" x14ac:dyDescent="0.25">
      <c r="B17" s="23" t="s">
        <v>38</v>
      </c>
      <c r="C17" s="23" t="s">
        <v>45</v>
      </c>
      <c r="D17" s="22" t="s">
        <v>36</v>
      </c>
      <c r="E17" s="13">
        <v>6</v>
      </c>
      <c r="F17" s="20" t="s">
        <v>18</v>
      </c>
      <c r="G17" s="20" t="s">
        <v>18</v>
      </c>
      <c r="H17" s="24">
        <v>360</v>
      </c>
      <c r="I17" s="24">
        <f t="shared" si="0"/>
        <v>2160</v>
      </c>
      <c r="J17" s="24">
        <f t="shared" si="1"/>
        <v>2178</v>
      </c>
      <c r="K17" s="24">
        <f t="shared" si="2"/>
        <v>13068</v>
      </c>
      <c r="L17" s="18"/>
      <c r="M17" s="18"/>
      <c r="N17" s="18"/>
    </row>
    <row r="18" spans="1:14" s="19" customFormat="1" ht="99" customHeight="1" x14ac:dyDescent="0.25">
      <c r="B18" s="23" t="s">
        <v>38</v>
      </c>
      <c r="C18" s="23" t="s">
        <v>46</v>
      </c>
      <c r="D18" s="22" t="s">
        <v>36</v>
      </c>
      <c r="E18" s="13">
        <v>2</v>
      </c>
      <c r="F18" s="20" t="s">
        <v>18</v>
      </c>
      <c r="G18" s="20" t="s">
        <v>18</v>
      </c>
      <c r="H18" s="24">
        <v>131500</v>
      </c>
      <c r="I18" s="24">
        <f t="shared" si="0"/>
        <v>263000</v>
      </c>
      <c r="J18" s="24">
        <f t="shared" si="1"/>
        <v>795575</v>
      </c>
      <c r="K18" s="24">
        <f t="shared" si="2"/>
        <v>1591150</v>
      </c>
      <c r="L18" s="18"/>
      <c r="M18" s="18"/>
      <c r="N18" s="18"/>
    </row>
    <row r="19" spans="1:14" s="19" customFormat="1" ht="87" customHeight="1" x14ac:dyDescent="0.25">
      <c r="B19" s="23" t="s">
        <v>38</v>
      </c>
      <c r="C19" s="23" t="s">
        <v>47</v>
      </c>
      <c r="D19" s="22" t="s">
        <v>36</v>
      </c>
      <c r="E19" s="13">
        <v>1</v>
      </c>
      <c r="F19" s="20" t="s">
        <v>18</v>
      </c>
      <c r="G19" s="20" t="s">
        <v>18</v>
      </c>
      <c r="H19" s="24">
        <v>29000</v>
      </c>
      <c r="I19" s="24">
        <f t="shared" si="0"/>
        <v>29000</v>
      </c>
      <c r="J19" s="24">
        <f t="shared" si="1"/>
        <v>175450</v>
      </c>
      <c r="K19" s="24">
        <f t="shared" si="2"/>
        <v>175450</v>
      </c>
      <c r="L19" s="18"/>
      <c r="M19" s="18"/>
      <c r="N19" s="18"/>
    </row>
    <row r="20" spans="1:14" s="19" customFormat="1" ht="78" customHeight="1" x14ac:dyDescent="0.25">
      <c r="B20" s="23" t="s">
        <v>48</v>
      </c>
      <c r="C20" s="23" t="s">
        <v>49</v>
      </c>
      <c r="D20" s="22" t="s">
        <v>36</v>
      </c>
      <c r="E20" s="13">
        <v>18</v>
      </c>
      <c r="F20" s="24">
        <v>248</v>
      </c>
      <c r="G20" s="24">
        <f>F20*E20</f>
        <v>4464</v>
      </c>
      <c r="H20" s="24">
        <v>40</v>
      </c>
      <c r="I20" s="24">
        <f t="shared" si="0"/>
        <v>720</v>
      </c>
      <c r="J20" s="24">
        <f t="shared" si="1"/>
        <v>242</v>
      </c>
      <c r="K20" s="24">
        <f t="shared" si="2"/>
        <v>4356</v>
      </c>
      <c r="L20" s="18"/>
      <c r="M20" s="18"/>
      <c r="N20" s="18"/>
    </row>
    <row r="21" spans="1:14" s="10" customFormat="1" ht="41.25" customHeight="1" x14ac:dyDescent="0.25">
      <c r="B21" s="50" t="s">
        <v>32</v>
      </c>
      <c r="C21" s="50"/>
      <c r="D21" s="34"/>
      <c r="E21" s="34"/>
      <c r="F21" s="25" t="s">
        <v>54</v>
      </c>
      <c r="G21" s="27"/>
      <c r="H21" s="25" t="s">
        <v>54</v>
      </c>
      <c r="I21" s="26"/>
      <c r="J21" s="26"/>
      <c r="K21" s="27"/>
      <c r="L21" s="9"/>
      <c r="M21" s="9"/>
      <c r="N21" s="9"/>
    </row>
    <row r="22" spans="1:14" s="10" customFormat="1" ht="65.25" customHeight="1" x14ac:dyDescent="0.25">
      <c r="B22" s="34" t="s">
        <v>5</v>
      </c>
      <c r="C22" s="34"/>
      <c r="D22" s="34"/>
      <c r="E22" s="34"/>
      <c r="F22" s="25" t="s">
        <v>53</v>
      </c>
      <c r="G22" s="27"/>
      <c r="H22" s="25" t="s">
        <v>53</v>
      </c>
      <c r="I22" s="26"/>
      <c r="J22" s="26"/>
      <c r="K22" s="27"/>
      <c r="L22" s="9"/>
      <c r="M22" s="9"/>
      <c r="N22" s="9"/>
    </row>
    <row r="23" spans="1:14" s="10" customFormat="1" ht="21" customHeight="1" x14ac:dyDescent="0.25">
      <c r="B23" s="2"/>
      <c r="C23" s="8"/>
      <c r="D23" s="2"/>
      <c r="E23" s="4"/>
      <c r="F23" s="8"/>
      <c r="G23" s="8"/>
      <c r="H23" s="8"/>
      <c r="I23" s="8"/>
      <c r="J23" s="21"/>
      <c r="K23" s="8"/>
      <c r="L23" s="9"/>
      <c r="M23" s="9"/>
      <c r="N23" s="9"/>
    </row>
    <row r="24" spans="1:14" s="7" customFormat="1" ht="21" customHeight="1" x14ac:dyDescent="0.25">
      <c r="A24" s="6" t="s">
        <v>6</v>
      </c>
      <c r="B24" s="49" t="s">
        <v>26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4" ht="23.25" customHeight="1" x14ac:dyDescent="0.25">
      <c r="B25" s="34" t="s">
        <v>3</v>
      </c>
      <c r="C25" s="34"/>
      <c r="D25" s="34"/>
      <c r="E25" s="34"/>
      <c r="F25" s="25" t="s">
        <v>33</v>
      </c>
      <c r="G25" s="26"/>
      <c r="H25" s="27"/>
      <c r="I25" s="25" t="s">
        <v>19</v>
      </c>
      <c r="J25" s="26"/>
      <c r="K25" s="26"/>
      <c r="L25" s="26"/>
      <c r="M25" s="26"/>
      <c r="N25" s="27"/>
    </row>
    <row r="26" spans="1:14" s="19" customFormat="1" ht="110.25" customHeight="1" x14ac:dyDescent="0.25">
      <c r="B26" s="25" t="s">
        <v>51</v>
      </c>
      <c r="C26" s="26"/>
      <c r="D26" s="26"/>
      <c r="E26" s="27"/>
      <c r="F26" s="25" t="s">
        <v>63</v>
      </c>
      <c r="G26" s="26"/>
      <c r="H26" s="27"/>
      <c r="I26" s="25" t="s">
        <v>64</v>
      </c>
      <c r="J26" s="26"/>
      <c r="K26" s="26"/>
      <c r="L26" s="26"/>
      <c r="M26" s="26"/>
      <c r="N26" s="27"/>
    </row>
    <row r="27" spans="1:14" s="11" customFormat="1" ht="67.5" customHeight="1" x14ac:dyDescent="0.25">
      <c r="B27" s="25" t="s">
        <v>55</v>
      </c>
      <c r="C27" s="26"/>
      <c r="D27" s="26"/>
      <c r="E27" s="27"/>
      <c r="F27" s="25" t="s">
        <v>66</v>
      </c>
      <c r="G27" s="26"/>
      <c r="H27" s="27"/>
      <c r="I27" s="46" t="s">
        <v>65</v>
      </c>
      <c r="J27" s="47"/>
      <c r="K27" s="47"/>
      <c r="L27" s="47"/>
      <c r="M27" s="47"/>
      <c r="N27" s="48"/>
    </row>
    <row r="29" spans="1:14" ht="15" customHeight="1" x14ac:dyDescent="0.25">
      <c r="A29" s="1" t="s">
        <v>8</v>
      </c>
      <c r="B29" s="28" t="s">
        <v>22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5" customHeight="1" x14ac:dyDescent="0.25">
      <c r="B30" s="34" t="s">
        <v>9</v>
      </c>
      <c r="C30" s="34"/>
      <c r="D30" s="25" t="s">
        <v>7</v>
      </c>
      <c r="E30" s="26"/>
      <c r="F30" s="27"/>
      <c r="G30" s="34" t="s">
        <v>10</v>
      </c>
      <c r="H30" s="34"/>
      <c r="I30" s="25" t="s">
        <v>11</v>
      </c>
      <c r="J30" s="26"/>
      <c r="K30" s="26"/>
      <c r="L30" s="26"/>
      <c r="M30" s="26"/>
      <c r="N30" s="27"/>
    </row>
    <row r="31" spans="1:14" ht="21" customHeight="1" x14ac:dyDescent="0.25">
      <c r="B31" s="34" t="s">
        <v>18</v>
      </c>
      <c r="C31" s="34"/>
      <c r="D31" s="25" t="s">
        <v>18</v>
      </c>
      <c r="E31" s="26"/>
      <c r="F31" s="27"/>
      <c r="G31" s="34" t="s">
        <v>18</v>
      </c>
      <c r="H31" s="34"/>
      <c r="I31" s="25" t="s">
        <v>18</v>
      </c>
      <c r="J31" s="26"/>
      <c r="K31" s="26"/>
      <c r="L31" s="26"/>
      <c r="M31" s="26"/>
      <c r="N31" s="27"/>
    </row>
    <row r="33" spans="1:14" ht="15" customHeight="1" x14ac:dyDescent="0.25">
      <c r="A33" s="1" t="s">
        <v>12</v>
      </c>
      <c r="B33" s="35" t="s">
        <v>28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15" customHeight="1" x14ac:dyDescent="0.25">
      <c r="B34" s="34" t="s">
        <v>13</v>
      </c>
      <c r="C34" s="34"/>
      <c r="D34" s="25" t="s">
        <v>7</v>
      </c>
      <c r="E34" s="26"/>
      <c r="F34" s="27"/>
      <c r="G34" s="25" t="s">
        <v>14</v>
      </c>
      <c r="H34" s="26"/>
      <c r="I34" s="26"/>
      <c r="J34" s="26"/>
      <c r="K34" s="26"/>
      <c r="L34" s="26"/>
      <c r="M34" s="26"/>
      <c r="N34" s="27"/>
    </row>
    <row r="35" spans="1:14" x14ac:dyDescent="0.25">
      <c r="B35" s="53" t="s">
        <v>24</v>
      </c>
      <c r="C35" s="53"/>
      <c r="D35" s="36" t="s">
        <v>18</v>
      </c>
      <c r="E35" s="37"/>
      <c r="F35" s="38"/>
      <c r="G35" s="36" t="s">
        <v>18</v>
      </c>
      <c r="H35" s="37"/>
      <c r="I35" s="37"/>
      <c r="J35" s="37"/>
      <c r="K35" s="37"/>
      <c r="L35" s="37"/>
      <c r="M35" s="37"/>
      <c r="N35" s="38"/>
    </row>
    <row r="37" spans="1:14" x14ac:dyDescent="0.25">
      <c r="A37" s="1" t="s">
        <v>15</v>
      </c>
      <c r="B37" s="35" t="s">
        <v>21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</row>
    <row r="38" spans="1:14" ht="32.25" customHeight="1" x14ac:dyDescent="0.25">
      <c r="B38" s="42" t="s">
        <v>20</v>
      </c>
      <c r="C38" s="42"/>
      <c r="D38" s="25" t="s">
        <v>16</v>
      </c>
      <c r="E38" s="26"/>
      <c r="F38" s="27"/>
      <c r="G38" s="25" t="s">
        <v>25</v>
      </c>
      <c r="H38" s="26"/>
      <c r="I38" s="26"/>
      <c r="J38" s="26"/>
      <c r="K38" s="26"/>
      <c r="L38" s="26"/>
      <c r="M38" s="26"/>
      <c r="N38" s="27"/>
    </row>
    <row r="39" spans="1:14" ht="18" customHeight="1" x14ac:dyDescent="0.25">
      <c r="B39" s="34" t="s">
        <v>18</v>
      </c>
      <c r="C39" s="34"/>
      <c r="D39" s="25" t="s">
        <v>18</v>
      </c>
      <c r="E39" s="26"/>
      <c r="F39" s="27"/>
      <c r="G39" s="25" t="s">
        <v>18</v>
      </c>
      <c r="H39" s="26"/>
      <c r="I39" s="26"/>
      <c r="J39" s="26"/>
      <c r="K39" s="26"/>
      <c r="L39" s="26"/>
      <c r="M39" s="26"/>
      <c r="N39" s="27"/>
    </row>
    <row r="40" spans="1:14" s="14" customFormat="1" ht="18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ht="19.5" customHeight="1" x14ac:dyDescent="0.25">
      <c r="A41" s="1" t="s">
        <v>23</v>
      </c>
      <c r="B41" s="43" t="s">
        <v>17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</row>
    <row r="42" spans="1:14" ht="32.25" customHeight="1" x14ac:dyDescent="0.25">
      <c r="B42" s="51" t="s">
        <v>67</v>
      </c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1:14" ht="31.5" customHeight="1" x14ac:dyDescent="0.25">
      <c r="B43" s="52" t="s">
        <v>68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1:14" ht="84.75" customHeight="1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ht="345" customHeight="1" x14ac:dyDescent="0.2">
      <c r="B45" s="44"/>
      <c r="C45" s="44"/>
      <c r="D45" s="44"/>
      <c r="E45" s="44"/>
      <c r="F45" s="44"/>
      <c r="G45" s="16"/>
      <c r="H45" s="16"/>
    </row>
    <row r="50" spans="2:7" x14ac:dyDescent="0.25">
      <c r="B50" s="5"/>
      <c r="C50" s="5"/>
      <c r="D50" s="5"/>
      <c r="E50" s="5"/>
      <c r="F50" s="5"/>
      <c r="G50" s="5"/>
    </row>
  </sheetData>
  <mergeCells count="76">
    <mergeCell ref="I1:N1"/>
    <mergeCell ref="C3:N3"/>
    <mergeCell ref="B27:E27"/>
    <mergeCell ref="F27:H27"/>
    <mergeCell ref="I27:N27"/>
    <mergeCell ref="B24:N24"/>
    <mergeCell ref="B22:E22"/>
    <mergeCell ref="F22:G22"/>
    <mergeCell ref="H22:K22"/>
    <mergeCell ref="B21:E21"/>
    <mergeCell ref="B41:N41"/>
    <mergeCell ref="D38:F38"/>
    <mergeCell ref="D39:F39"/>
    <mergeCell ref="B45:F45"/>
    <mergeCell ref="C2:N2"/>
    <mergeCell ref="B42:N42"/>
    <mergeCell ref="B43:N44"/>
    <mergeCell ref="B35:C35"/>
    <mergeCell ref="D35:F35"/>
    <mergeCell ref="G39:N39"/>
    <mergeCell ref="G38:N38"/>
    <mergeCell ref="G35:N35"/>
    <mergeCell ref="B1:C1"/>
    <mergeCell ref="B14:C14"/>
    <mergeCell ref="B30:C30"/>
    <mergeCell ref="B31:C31"/>
    <mergeCell ref="B34:C34"/>
    <mergeCell ref="B33:N33"/>
    <mergeCell ref="B25:E25"/>
    <mergeCell ref="F25:H25"/>
    <mergeCell ref="D30:F30"/>
    <mergeCell ref="B38:C38"/>
    <mergeCell ref="B39:C39"/>
    <mergeCell ref="B37:N37"/>
    <mergeCell ref="I4:K4"/>
    <mergeCell ref="D31:F31"/>
    <mergeCell ref="D34:F34"/>
    <mergeCell ref="F21:G21"/>
    <mergeCell ref="H21:K21"/>
    <mergeCell ref="I25:N25"/>
    <mergeCell ref="G34:N34"/>
    <mergeCell ref="I30:N30"/>
    <mergeCell ref="I31:N31"/>
    <mergeCell ref="G30:H30"/>
    <mergeCell ref="G31:H31"/>
    <mergeCell ref="B11:N11"/>
    <mergeCell ref="F12:G12"/>
    <mergeCell ref="F13:G13"/>
    <mergeCell ref="H12:K12"/>
    <mergeCell ref="H13:K13"/>
    <mergeCell ref="I5:K5"/>
    <mergeCell ref="I6:K6"/>
    <mergeCell ref="I7:K7"/>
    <mergeCell ref="I8:K8"/>
    <mergeCell ref="I9:K9"/>
    <mergeCell ref="D8:G8"/>
    <mergeCell ref="D9:G9"/>
    <mergeCell ref="D10:G10"/>
    <mergeCell ref="B5:C5"/>
    <mergeCell ref="B6:C6"/>
    <mergeCell ref="B7:C7"/>
    <mergeCell ref="B8:C8"/>
    <mergeCell ref="B9:C9"/>
    <mergeCell ref="B10:C10"/>
    <mergeCell ref="B4:C4"/>
    <mergeCell ref="D4:G4"/>
    <mergeCell ref="D5:G5"/>
    <mergeCell ref="D6:G6"/>
    <mergeCell ref="D7:G7"/>
    <mergeCell ref="B26:E26"/>
    <mergeCell ref="F26:H26"/>
    <mergeCell ref="I26:N26"/>
    <mergeCell ref="B29:N29"/>
    <mergeCell ref="I10:K10"/>
    <mergeCell ref="B12:E12"/>
    <mergeCell ref="B13:E13"/>
  </mergeCells>
  <pageMargins left="0" right="0" top="0" bottom="0" header="0.11811023622047245" footer="0.11811023622047245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2019-11-27T10:37:27Z</dcterms:modified>
</cp:coreProperties>
</file>