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90" yWindow="1290" windowWidth="12165" windowHeight="9975" firstSheet="2" activeTab="2"/>
  </bookViews>
  <sheets>
    <sheet name="Полный" sheetId="1" state="hidden" r:id="rId1"/>
    <sheet name="Старый" sheetId="4" state="hidden" r:id="rId2"/>
    <sheet name="Спецификация" sheetId="5" r:id="rId3"/>
  </sheets>
  <definedNames>
    <definedName name="_xlnm.Print_Area" localSheetId="0">Полный!$A$1:$G$34</definedName>
    <definedName name="_xlnm.Print_Area" localSheetId="2">Спецификация!$A$1:$H$34</definedName>
    <definedName name="_xlnm.Print_Area" localSheetId="1">Старый!$A$1:$G$34</definedName>
  </definedNames>
  <calcPr calcId="145621"/>
</workbook>
</file>

<file path=xl/calcChain.xml><?xml version="1.0" encoding="utf-8"?>
<calcChain xmlns="http://schemas.openxmlformats.org/spreadsheetml/2006/main">
  <c r="G14" i="5" l="1"/>
  <c r="G13" i="5"/>
  <c r="G14" i="4" l="1"/>
  <c r="G13" i="4"/>
  <c r="G12" i="4"/>
  <c r="G11" i="4"/>
  <c r="G10" i="4"/>
  <c r="G9" i="4"/>
  <c r="G15" i="4" l="1"/>
  <c r="G10" i="1"/>
  <c r="G11" i="1"/>
  <c r="G12" i="1"/>
  <c r="G13" i="1"/>
  <c r="G14" i="1"/>
  <c r="G9" i="1"/>
  <c r="G15" i="1" s="1"/>
</calcChain>
</file>

<file path=xl/sharedStrings.xml><?xml version="1.0" encoding="utf-8"?>
<sst xmlns="http://schemas.openxmlformats.org/spreadsheetml/2006/main" count="94" uniqueCount="51">
  <si>
    <t>Наименование</t>
  </si>
  <si>
    <t>Кол-во</t>
  </si>
  <si>
    <t>Ед. изм.</t>
  </si>
  <si>
    <t>Итого:</t>
  </si>
  <si>
    <t>Ремонт электродвигателя,
Р=4 кВт 3000 об/мин 0,4 кВ</t>
  </si>
  <si>
    <t>Ремонт электродвигателя,
Р=11 кВт 3000 об/мин 0,4 кВ</t>
  </si>
  <si>
    <t>Ремонт электродвигателя,
Р=15 кВт 3000 об/мин 0,4 кВ</t>
  </si>
  <si>
    <t>Ремонт электродвигателя,
Р=18,5 кВт 3000 об/мин 0,4 кВ</t>
  </si>
  <si>
    <t>Ремонт электродвигателя,
Р=1,1 кВт 3000 об/мин 0,4 кВ</t>
  </si>
  <si>
    <t>Ремонт электродвигателя,
Р=30 кВт 3000 об/мин 0,4 кВ</t>
  </si>
  <si>
    <t>Мощность,
кВт</t>
  </si>
  <si>
    <t>Цена за ед. 
с учетом НДС,
тенге</t>
  </si>
  <si>
    <t>Сумма за ед.
с учетом НДС,
тенге</t>
  </si>
  <si>
    <t>№
п/п</t>
  </si>
  <si>
    <t>шт.</t>
  </si>
  <si>
    <t>Приложение №1</t>
  </si>
  <si>
    <t>к договору №___ от «___»_____ 2019г.</t>
  </si>
  <si>
    <t>СПЕЦИФИКАЦИЯ</t>
  </si>
  <si>
    <t>Заказчик</t>
  </si>
  <si>
    <t>Директор</t>
  </si>
  <si>
    <t>Исполнитель</t>
  </si>
  <si>
    <t>ТОО "СервисЭнерго"</t>
  </si>
  <si>
    <t>_____________В.М. Загородняя</t>
  </si>
  <si>
    <t>Генеральный директор</t>
  </si>
  <si>
    <t>_____________А.В. Калиничев</t>
  </si>
  <si>
    <t>ТОО "Петропавловские Тепловые Сети"</t>
  </si>
  <si>
    <t>_____________</t>
  </si>
  <si>
    <t xml:space="preserve">Приложение №_____ </t>
  </si>
  <si>
    <t>Заказчик:</t>
  </si>
  <si>
    <t>ТОО "Петропавловские</t>
  </si>
  <si>
    <t>Тепловые Сети"</t>
  </si>
  <si>
    <t>Сумма без НДС,
тг</t>
  </si>
  <si>
    <t>Ставка НДС,
%</t>
  </si>
  <si>
    <t>Сумма НДС,
тг</t>
  </si>
  <si>
    <t>Спецификация</t>
  </si>
  <si>
    <t xml:space="preserve">__________А.В. Калиничев                      </t>
  </si>
  <si>
    <t>Всего сумма с НДС,
тг</t>
  </si>
  <si>
    <t>Исполнитель:</t>
  </si>
  <si>
    <t>для ТОО "Петропавловские Тепловые Сети" в 2021 году</t>
  </si>
  <si>
    <t>Примечание:</t>
  </si>
  <si>
    <t>к проекту договора №___________ от «___»_________20__г.</t>
  </si>
  <si>
    <t>работа</t>
  </si>
  <si>
    <t>на ремонт силового трансформатора ТМ-630 кВА</t>
  </si>
  <si>
    <t>Ремонт силового трансформатора ТМ-630 кВА</t>
  </si>
  <si>
    <t>1. Указанная в спецификации стоимость должна предусматривать работы необходимые для восстановления</t>
  </si>
  <si>
    <t xml:space="preserve">нормативных параметров изоляции силового трансформатора: </t>
  </si>
  <si>
    <t xml:space="preserve">1.1. Вскрытие корпуса для ревизии контактной части </t>
  </si>
  <si>
    <t>1.2. Замена сальниковых уплотнителей</t>
  </si>
  <si>
    <t>1.3. Огневые работы по восстановлению контактной части и изоляции обмоток</t>
  </si>
  <si>
    <t xml:space="preserve">1.4. Замена трансформаторного масла и селикагеля </t>
  </si>
  <si>
    <t>1.5. Испытание трансформатора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</si>
</sst>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3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Alignment="1"/>
    <xf numFmtId="0" fontId="9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BreakPreview" topLeftCell="A7" zoomScaleNormal="100" zoomScaleSheetLayoutView="100" workbookViewId="0">
      <selection activeCell="E22" sqref="E22"/>
    </sheetView>
  </sheetViews>
  <sheetFormatPr defaultRowHeight="15.75" x14ac:dyDescent="0.25"/>
  <cols>
    <col min="1" max="1" width="4.140625" style="2" bestFit="1" customWidth="1"/>
    <col min="2" max="2" width="28" style="2" customWidth="1"/>
    <col min="3" max="3" width="12.85546875" style="2" customWidth="1"/>
    <col min="4" max="4" width="8" style="2" bestFit="1" customWidth="1"/>
    <col min="5" max="5" width="8.7109375" style="2" bestFit="1" customWidth="1"/>
    <col min="6" max="6" width="13.7109375" style="2" customWidth="1"/>
    <col min="7" max="7" width="14.28515625" style="2" customWidth="1"/>
    <col min="8" max="16384" width="9.140625" style="2"/>
  </cols>
  <sheetData>
    <row r="1" spans="1:7" x14ac:dyDescent="0.25">
      <c r="D1" s="4" t="s">
        <v>15</v>
      </c>
    </row>
    <row r="2" spans="1:7" x14ac:dyDescent="0.25">
      <c r="D2" s="1" t="s">
        <v>16</v>
      </c>
    </row>
    <row r="6" spans="1:7" x14ac:dyDescent="0.25">
      <c r="A6" s="29" t="s">
        <v>17</v>
      </c>
      <c r="B6" s="29"/>
      <c r="C6" s="29"/>
      <c r="D6" s="29"/>
      <c r="E6" s="29"/>
      <c r="F6" s="29"/>
      <c r="G6" s="29"/>
    </row>
    <row r="8" spans="1:7" s="7" customFormat="1" ht="57" x14ac:dyDescent="0.2">
      <c r="A8" s="5" t="s">
        <v>13</v>
      </c>
      <c r="B8" s="6" t="s">
        <v>0</v>
      </c>
      <c r="C8" s="5" t="s">
        <v>10</v>
      </c>
      <c r="D8" s="6" t="s">
        <v>1</v>
      </c>
      <c r="E8" s="6" t="s">
        <v>2</v>
      </c>
      <c r="F8" s="5" t="s">
        <v>11</v>
      </c>
      <c r="G8" s="5" t="s">
        <v>12</v>
      </c>
    </row>
    <row r="9" spans="1:7" s="11" customFormat="1" ht="30" x14ac:dyDescent="0.25">
      <c r="A9" s="8">
        <v>1</v>
      </c>
      <c r="B9" s="9" t="s">
        <v>4</v>
      </c>
      <c r="C9" s="8">
        <v>4</v>
      </c>
      <c r="D9" s="8">
        <v>1</v>
      </c>
      <c r="E9" s="8" t="s">
        <v>14</v>
      </c>
      <c r="F9" s="10">
        <v>28000</v>
      </c>
      <c r="G9" s="10">
        <f>F9*D9</f>
        <v>28000</v>
      </c>
    </row>
    <row r="10" spans="1:7" s="11" customFormat="1" ht="30" x14ac:dyDescent="0.25">
      <c r="A10" s="8">
        <v>2</v>
      </c>
      <c r="B10" s="9" t="s">
        <v>5</v>
      </c>
      <c r="C10" s="8">
        <v>11</v>
      </c>
      <c r="D10" s="8">
        <v>1</v>
      </c>
      <c r="E10" s="8" t="s">
        <v>14</v>
      </c>
      <c r="F10" s="10">
        <v>76000</v>
      </c>
      <c r="G10" s="10">
        <f t="shared" ref="G10:G14" si="0">F10*D10</f>
        <v>76000</v>
      </c>
    </row>
    <row r="11" spans="1:7" s="11" customFormat="1" ht="30" x14ac:dyDescent="0.25">
      <c r="A11" s="8">
        <v>3</v>
      </c>
      <c r="B11" s="9" t="s">
        <v>6</v>
      </c>
      <c r="C11" s="8">
        <v>15</v>
      </c>
      <c r="D11" s="8">
        <v>3</v>
      </c>
      <c r="E11" s="8" t="s">
        <v>14</v>
      </c>
      <c r="F11" s="10">
        <v>88400</v>
      </c>
      <c r="G11" s="10">
        <f t="shared" si="0"/>
        <v>265200</v>
      </c>
    </row>
    <row r="12" spans="1:7" s="11" customFormat="1" ht="45" x14ac:dyDescent="0.25">
      <c r="A12" s="8">
        <v>4</v>
      </c>
      <c r="B12" s="9" t="s">
        <v>7</v>
      </c>
      <c r="C12" s="8">
        <v>18.5</v>
      </c>
      <c r="D12" s="8">
        <v>4</v>
      </c>
      <c r="E12" s="8" t="s">
        <v>14</v>
      </c>
      <c r="F12" s="10">
        <v>98200</v>
      </c>
      <c r="G12" s="10">
        <f t="shared" si="0"/>
        <v>392800</v>
      </c>
    </row>
    <row r="13" spans="1:7" s="11" customFormat="1" ht="30" x14ac:dyDescent="0.25">
      <c r="A13" s="8">
        <v>5</v>
      </c>
      <c r="B13" s="9" t="s">
        <v>8</v>
      </c>
      <c r="C13" s="8">
        <v>1.1000000000000001</v>
      </c>
      <c r="D13" s="8">
        <v>1</v>
      </c>
      <c r="E13" s="8" t="s">
        <v>14</v>
      </c>
      <c r="F13" s="10">
        <v>18200</v>
      </c>
      <c r="G13" s="10">
        <f t="shared" si="0"/>
        <v>18200</v>
      </c>
    </row>
    <row r="14" spans="1:7" s="11" customFormat="1" ht="30" x14ac:dyDescent="0.25">
      <c r="A14" s="8">
        <v>6</v>
      </c>
      <c r="B14" s="9" t="s">
        <v>9</v>
      </c>
      <c r="C14" s="8">
        <v>30</v>
      </c>
      <c r="D14" s="8">
        <v>1</v>
      </c>
      <c r="E14" s="8" t="s">
        <v>14</v>
      </c>
      <c r="F14" s="10">
        <v>138400</v>
      </c>
      <c r="G14" s="10">
        <f t="shared" si="0"/>
        <v>138400</v>
      </c>
    </row>
    <row r="15" spans="1:7" s="7" customFormat="1" ht="14.25" x14ac:dyDescent="0.2">
      <c r="A15" s="27" t="s">
        <v>3</v>
      </c>
      <c r="B15" s="28"/>
      <c r="C15" s="6"/>
      <c r="D15" s="6">
        <v>11</v>
      </c>
      <c r="E15" s="6" t="s">
        <v>14</v>
      </c>
      <c r="F15" s="6"/>
      <c r="G15" s="12">
        <f>SUM(G9:G14)</f>
        <v>918600</v>
      </c>
    </row>
    <row r="19" spans="2:4" s="3" customFormat="1" x14ac:dyDescent="0.25">
      <c r="B19" s="3" t="s">
        <v>20</v>
      </c>
      <c r="D19" s="3" t="s">
        <v>18</v>
      </c>
    </row>
    <row r="20" spans="2:4" s="3" customFormat="1" x14ac:dyDescent="0.25">
      <c r="B20" s="3" t="s">
        <v>21</v>
      </c>
      <c r="D20" s="3" t="s">
        <v>25</v>
      </c>
    </row>
    <row r="21" spans="2:4" s="3" customFormat="1" x14ac:dyDescent="0.25"/>
    <row r="22" spans="2:4" s="3" customFormat="1" x14ac:dyDescent="0.25"/>
    <row r="23" spans="2:4" s="3" customFormat="1" x14ac:dyDescent="0.25"/>
    <row r="24" spans="2:4" s="3" customFormat="1" x14ac:dyDescent="0.25">
      <c r="B24" s="3" t="s">
        <v>19</v>
      </c>
      <c r="D24" s="3" t="s">
        <v>23</v>
      </c>
    </row>
    <row r="25" spans="2:4" s="3" customFormat="1" x14ac:dyDescent="0.25"/>
    <row r="26" spans="2:4" s="3" customFormat="1" x14ac:dyDescent="0.25">
      <c r="B26" s="3" t="s">
        <v>22</v>
      </c>
      <c r="D26" s="3" t="s">
        <v>24</v>
      </c>
    </row>
  </sheetData>
  <mergeCells count="2">
    <mergeCell ref="A15:B15"/>
    <mergeCell ref="A6:G6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BreakPreview" zoomScaleNormal="100" zoomScaleSheetLayoutView="100" workbookViewId="0">
      <selection activeCell="D13" sqref="D13"/>
    </sheetView>
  </sheetViews>
  <sheetFormatPr defaultRowHeight="15.75" x14ac:dyDescent="0.25"/>
  <cols>
    <col min="1" max="1" width="4.140625" style="2" bestFit="1" customWidth="1"/>
    <col min="2" max="2" width="28" style="2" customWidth="1"/>
    <col min="3" max="3" width="12.85546875" style="2" customWidth="1"/>
    <col min="4" max="4" width="8" style="2" bestFit="1" customWidth="1"/>
    <col min="5" max="5" width="8.7109375" style="2" bestFit="1" customWidth="1"/>
    <col min="6" max="6" width="13.7109375" style="2" customWidth="1"/>
    <col min="7" max="7" width="14.28515625" style="2" customWidth="1"/>
    <col min="8" max="16384" width="9.140625" style="2"/>
  </cols>
  <sheetData>
    <row r="1" spans="1:7" x14ac:dyDescent="0.25">
      <c r="D1" s="4" t="s">
        <v>15</v>
      </c>
    </row>
    <row r="2" spans="1:7" x14ac:dyDescent="0.25">
      <c r="D2" s="1" t="s">
        <v>16</v>
      </c>
    </row>
    <row r="6" spans="1:7" x14ac:dyDescent="0.25">
      <c r="A6" s="29" t="s">
        <v>17</v>
      </c>
      <c r="B6" s="29"/>
      <c r="C6" s="29"/>
      <c r="D6" s="29"/>
      <c r="E6" s="29"/>
      <c r="F6" s="29"/>
      <c r="G6" s="29"/>
    </row>
    <row r="8" spans="1:7" s="7" customFormat="1" ht="57" x14ac:dyDescent="0.2">
      <c r="A8" s="5" t="s">
        <v>13</v>
      </c>
      <c r="B8" s="6" t="s">
        <v>0</v>
      </c>
      <c r="C8" s="5" t="s">
        <v>10</v>
      </c>
      <c r="D8" s="6" t="s">
        <v>1</v>
      </c>
      <c r="E8" s="6" t="s">
        <v>2</v>
      </c>
      <c r="F8" s="5" t="s">
        <v>11</v>
      </c>
      <c r="G8" s="5" t="s">
        <v>12</v>
      </c>
    </row>
    <row r="9" spans="1:7" s="11" customFormat="1" ht="30" x14ac:dyDescent="0.25">
      <c r="A9" s="8">
        <v>1</v>
      </c>
      <c r="B9" s="9" t="s">
        <v>4</v>
      </c>
      <c r="C9" s="8">
        <v>4</v>
      </c>
      <c r="D9" s="8">
        <v>1</v>
      </c>
      <c r="E9" s="8" t="s">
        <v>14</v>
      </c>
      <c r="F9" s="10">
        <v>28000</v>
      </c>
      <c r="G9" s="10">
        <f>F9*D9</f>
        <v>28000</v>
      </c>
    </row>
    <row r="10" spans="1:7" s="11" customFormat="1" ht="30" x14ac:dyDescent="0.25">
      <c r="A10" s="8">
        <v>2</v>
      </c>
      <c r="B10" s="9" t="s">
        <v>5</v>
      </c>
      <c r="C10" s="8">
        <v>11</v>
      </c>
      <c r="D10" s="8">
        <v>1</v>
      </c>
      <c r="E10" s="8" t="s">
        <v>14</v>
      </c>
      <c r="F10" s="10">
        <v>76000</v>
      </c>
      <c r="G10" s="10">
        <f t="shared" ref="G10:G14" si="0">F10*D10</f>
        <v>76000</v>
      </c>
    </row>
    <row r="11" spans="1:7" s="11" customFormat="1" ht="30" x14ac:dyDescent="0.25">
      <c r="A11" s="8">
        <v>3</v>
      </c>
      <c r="B11" s="9" t="s">
        <v>6</v>
      </c>
      <c r="C11" s="8">
        <v>15</v>
      </c>
      <c r="D11" s="8">
        <v>1</v>
      </c>
      <c r="E11" s="8" t="s">
        <v>14</v>
      </c>
      <c r="F11" s="10">
        <v>88400</v>
      </c>
      <c r="G11" s="10">
        <f t="shared" si="0"/>
        <v>88400</v>
      </c>
    </row>
    <row r="12" spans="1:7" s="11" customFormat="1" ht="45" x14ac:dyDescent="0.25">
      <c r="A12" s="8">
        <v>4</v>
      </c>
      <c r="B12" s="9" t="s">
        <v>7</v>
      </c>
      <c r="C12" s="8">
        <v>18.5</v>
      </c>
      <c r="D12" s="8">
        <v>2</v>
      </c>
      <c r="E12" s="8" t="s">
        <v>14</v>
      </c>
      <c r="F12" s="10">
        <v>98200</v>
      </c>
      <c r="G12" s="10">
        <f t="shared" si="0"/>
        <v>196400</v>
      </c>
    </row>
    <row r="13" spans="1:7" s="11" customFormat="1" ht="30" x14ac:dyDescent="0.25">
      <c r="A13" s="8">
        <v>5</v>
      </c>
      <c r="B13" s="9" t="s">
        <v>8</v>
      </c>
      <c r="C13" s="8">
        <v>1.1000000000000001</v>
      </c>
      <c r="D13" s="8">
        <v>0</v>
      </c>
      <c r="E13" s="8" t="s">
        <v>14</v>
      </c>
      <c r="F13" s="10">
        <v>18200</v>
      </c>
      <c r="G13" s="10">
        <f t="shared" si="0"/>
        <v>0</v>
      </c>
    </row>
    <row r="14" spans="1:7" s="11" customFormat="1" ht="30" x14ac:dyDescent="0.25">
      <c r="A14" s="8">
        <v>6</v>
      </c>
      <c r="B14" s="9" t="s">
        <v>9</v>
      </c>
      <c r="C14" s="8">
        <v>30</v>
      </c>
      <c r="D14" s="8">
        <v>0</v>
      </c>
      <c r="E14" s="8" t="s">
        <v>14</v>
      </c>
      <c r="F14" s="10">
        <v>138400</v>
      </c>
      <c r="G14" s="10">
        <f t="shared" si="0"/>
        <v>0</v>
      </c>
    </row>
    <row r="15" spans="1:7" s="7" customFormat="1" ht="14.25" x14ac:dyDescent="0.2">
      <c r="A15" s="27" t="s">
        <v>3</v>
      </c>
      <c r="B15" s="28"/>
      <c r="C15" s="6"/>
      <c r="D15" s="6">
        <v>11</v>
      </c>
      <c r="E15" s="6" t="s">
        <v>14</v>
      </c>
      <c r="F15" s="6"/>
      <c r="G15" s="12">
        <f>SUM(G9:G14)</f>
        <v>388800</v>
      </c>
    </row>
    <row r="19" spans="2:4" s="3" customFormat="1" x14ac:dyDescent="0.25">
      <c r="B19" s="3" t="s">
        <v>20</v>
      </c>
      <c r="D19" s="3" t="s">
        <v>18</v>
      </c>
    </row>
    <row r="20" spans="2:4" s="3" customFormat="1" x14ac:dyDescent="0.25">
      <c r="B20" s="3" t="s">
        <v>21</v>
      </c>
      <c r="D20" s="3" t="s">
        <v>25</v>
      </c>
    </row>
    <row r="21" spans="2:4" s="3" customFormat="1" x14ac:dyDescent="0.25"/>
    <row r="22" spans="2:4" s="3" customFormat="1" x14ac:dyDescent="0.25"/>
    <row r="23" spans="2:4" s="3" customFormat="1" x14ac:dyDescent="0.25"/>
    <row r="24" spans="2:4" s="3" customFormat="1" x14ac:dyDescent="0.25">
      <c r="B24" s="3" t="s">
        <v>19</v>
      </c>
      <c r="D24" s="3" t="s">
        <v>23</v>
      </c>
    </row>
    <row r="25" spans="2:4" s="3" customFormat="1" x14ac:dyDescent="0.25"/>
    <row r="26" spans="2:4" s="3" customFormat="1" x14ac:dyDescent="0.25">
      <c r="B26" s="3" t="s">
        <v>22</v>
      </c>
      <c r="D26" s="3" t="s">
        <v>24</v>
      </c>
    </row>
  </sheetData>
  <mergeCells count="2">
    <mergeCell ref="A6:G6"/>
    <mergeCell ref="A15:B15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view="pageBreakPreview" topLeftCell="A13" zoomScaleNormal="100" zoomScaleSheetLayoutView="100" workbookViewId="0">
      <selection activeCell="E24" sqref="E24"/>
    </sheetView>
  </sheetViews>
  <sheetFormatPr defaultRowHeight="15.75" x14ac:dyDescent="0.25"/>
  <cols>
    <col min="1" max="1" width="4.140625" style="2" bestFit="1" customWidth="1"/>
    <col min="2" max="2" width="29.5703125" style="2" customWidth="1"/>
    <col min="3" max="3" width="8.28515625" style="2" bestFit="1" customWidth="1"/>
    <col min="4" max="4" width="9" style="2" bestFit="1" customWidth="1"/>
    <col min="5" max="5" width="11.28515625" style="2" bestFit="1" customWidth="1"/>
    <col min="6" max="6" width="9.5703125" style="2" customWidth="1"/>
    <col min="7" max="7" width="13.7109375" style="2" bestFit="1" customWidth="1"/>
    <col min="8" max="8" width="11.28515625" style="2" bestFit="1" customWidth="1"/>
    <col min="9" max="16384" width="9.140625" style="2"/>
  </cols>
  <sheetData>
    <row r="1" spans="1:8" x14ac:dyDescent="0.25">
      <c r="D1" s="4"/>
      <c r="H1" s="14" t="s">
        <v>27</v>
      </c>
    </row>
    <row r="2" spans="1:8" x14ac:dyDescent="0.25">
      <c r="D2" s="1"/>
      <c r="H2" s="14" t="s">
        <v>40</v>
      </c>
    </row>
    <row r="6" spans="1:8" x14ac:dyDescent="0.25">
      <c r="A6" s="29" t="s">
        <v>34</v>
      </c>
      <c r="B6" s="29"/>
      <c r="C6" s="29"/>
      <c r="D6" s="29"/>
      <c r="E6" s="29"/>
      <c r="F6" s="29"/>
      <c r="G6" s="29"/>
      <c r="H6" s="29"/>
    </row>
    <row r="7" spans="1:8" x14ac:dyDescent="0.25">
      <c r="A7" s="30" t="s">
        <v>42</v>
      </c>
      <c r="B7" s="30"/>
      <c r="C7" s="30"/>
      <c r="D7" s="30"/>
      <c r="E7" s="30"/>
      <c r="F7" s="30"/>
      <c r="G7" s="30"/>
      <c r="H7" s="30"/>
    </row>
    <row r="8" spans="1:8" x14ac:dyDescent="0.25">
      <c r="A8" s="30" t="s">
        <v>38</v>
      </c>
      <c r="B8" s="30"/>
      <c r="C8" s="30"/>
      <c r="D8" s="30"/>
      <c r="E8" s="30"/>
      <c r="F8" s="30"/>
      <c r="G8" s="30"/>
      <c r="H8" s="30"/>
    </row>
    <row r="10" spans="1:8" s="3" customFormat="1" ht="63" x14ac:dyDescent="0.25">
      <c r="A10" s="18" t="s">
        <v>13</v>
      </c>
      <c r="B10" s="18" t="s">
        <v>0</v>
      </c>
      <c r="C10" s="19" t="s">
        <v>1</v>
      </c>
      <c r="D10" s="19" t="s">
        <v>2</v>
      </c>
      <c r="E10" s="20" t="s">
        <v>31</v>
      </c>
      <c r="F10" s="20" t="s">
        <v>32</v>
      </c>
      <c r="G10" s="20" t="s">
        <v>33</v>
      </c>
      <c r="H10" s="20" t="s">
        <v>36</v>
      </c>
    </row>
    <row r="11" spans="1:8" s="3" customFormat="1" x14ac:dyDescent="0.25">
      <c r="A11" s="18">
        <v>1</v>
      </c>
      <c r="B11" s="21">
        <v>2</v>
      </c>
      <c r="C11" s="19">
        <v>3</v>
      </c>
      <c r="D11" s="19">
        <v>4</v>
      </c>
      <c r="E11" s="20">
        <v>5</v>
      </c>
      <c r="F11" s="20">
        <v>6</v>
      </c>
      <c r="G11" s="20">
        <v>7</v>
      </c>
      <c r="H11" s="20">
        <v>8</v>
      </c>
    </row>
    <row r="12" spans="1:8" ht="47.25" x14ac:dyDescent="0.25">
      <c r="A12" s="26">
        <v>1</v>
      </c>
      <c r="B12" s="31" t="s">
        <v>43</v>
      </c>
      <c r="C12" s="22">
        <v>1</v>
      </c>
      <c r="D12" s="23" t="s">
        <v>41</v>
      </c>
      <c r="E12" s="24">
        <v>107142.86</v>
      </c>
      <c r="F12" s="25">
        <v>12</v>
      </c>
      <c r="G12" s="24">
        <v>12857.14</v>
      </c>
      <c r="H12" s="24">
        <v>120000</v>
      </c>
    </row>
    <row r="13" spans="1:8" x14ac:dyDescent="0.25">
      <c r="G13" s="16">
        <f>H12/1.12</f>
        <v>107142.85714285713</v>
      </c>
    </row>
    <row r="14" spans="1:8" x14ac:dyDescent="0.25">
      <c r="B14" s="17" t="s">
        <v>39</v>
      </c>
      <c r="G14" s="16">
        <f>E12*0.12</f>
        <v>12857.1432</v>
      </c>
    </row>
    <row r="15" spans="1:8" x14ac:dyDescent="0.25">
      <c r="B15" s="17" t="s">
        <v>44</v>
      </c>
      <c r="G15" s="16"/>
    </row>
    <row r="16" spans="1:8" x14ac:dyDescent="0.25">
      <c r="B16" s="17" t="s">
        <v>45</v>
      </c>
      <c r="G16" s="16"/>
    </row>
    <row r="17" spans="1:7" x14ac:dyDescent="0.25">
      <c r="B17" s="17" t="s">
        <v>46</v>
      </c>
      <c r="G17" s="16"/>
    </row>
    <row r="18" spans="1:7" x14ac:dyDescent="0.25">
      <c r="B18" s="17" t="s">
        <v>47</v>
      </c>
      <c r="G18" s="16"/>
    </row>
    <row r="19" spans="1:7" x14ac:dyDescent="0.25">
      <c r="B19" s="17" t="s">
        <v>48</v>
      </c>
      <c r="G19" s="16"/>
    </row>
    <row r="20" spans="1:7" x14ac:dyDescent="0.25">
      <c r="B20" s="17" t="s">
        <v>49</v>
      </c>
      <c r="G20" s="16"/>
    </row>
    <row r="21" spans="1:7" x14ac:dyDescent="0.25">
      <c r="B21" s="17" t="s">
        <v>50</v>
      </c>
      <c r="G21" s="16"/>
    </row>
    <row r="22" spans="1:7" x14ac:dyDescent="0.25">
      <c r="B22" s="17"/>
      <c r="G22" s="16"/>
    </row>
    <row r="23" spans="1:7" ht="17.25" customHeight="1" x14ac:dyDescent="0.25"/>
    <row r="24" spans="1:7" ht="17.25" customHeight="1" x14ac:dyDescent="0.25"/>
    <row r="25" spans="1:7" ht="17.25" customHeight="1" x14ac:dyDescent="0.25"/>
    <row r="26" spans="1:7" s="3" customFormat="1" x14ac:dyDescent="0.25">
      <c r="B26" s="3" t="s">
        <v>37</v>
      </c>
      <c r="F26" s="13" t="s">
        <v>28</v>
      </c>
    </row>
    <row r="27" spans="1:7" x14ac:dyDescent="0.25">
      <c r="A27" s="3"/>
      <c r="B27" s="3"/>
      <c r="C27" s="3"/>
      <c r="D27" s="3"/>
      <c r="E27" s="3"/>
      <c r="F27" s="13" t="s">
        <v>29</v>
      </c>
    </row>
    <row r="28" spans="1:7" x14ac:dyDescent="0.25">
      <c r="A28" s="3"/>
      <c r="B28" s="3"/>
      <c r="C28" s="3"/>
      <c r="D28" s="3"/>
      <c r="E28" s="3"/>
      <c r="F28" s="13" t="s">
        <v>30</v>
      </c>
    </row>
    <row r="29" spans="1:7" x14ac:dyDescent="0.25">
      <c r="A29" s="3"/>
      <c r="B29" s="3"/>
      <c r="C29" s="3"/>
      <c r="D29" s="3"/>
      <c r="E29" s="3"/>
      <c r="F29" s="15"/>
    </row>
    <row r="30" spans="1:7" s="3" customFormat="1" x14ac:dyDescent="0.25">
      <c r="F30" s="13" t="s">
        <v>23</v>
      </c>
    </row>
    <row r="31" spans="1:7" s="3" customFormat="1" x14ac:dyDescent="0.25">
      <c r="F31" s="15"/>
    </row>
    <row r="32" spans="1:7" s="3" customFormat="1" x14ac:dyDescent="0.25">
      <c r="B32" s="3" t="s">
        <v>26</v>
      </c>
      <c r="F32" s="13" t="s">
        <v>35</v>
      </c>
    </row>
    <row r="33" spans="1:6" s="3" customFormat="1" x14ac:dyDescent="0.25"/>
    <row r="34" spans="1:6" s="3" customFormat="1" x14ac:dyDescent="0.25">
      <c r="A34" s="2"/>
      <c r="B34" s="2"/>
      <c r="C34" s="2"/>
      <c r="D34" s="2"/>
      <c r="E34" s="2"/>
      <c r="F34" s="2"/>
    </row>
    <row r="35" spans="1:6" s="3" customFormat="1" x14ac:dyDescent="0.25">
      <c r="A35" s="2"/>
      <c r="B35" s="2"/>
      <c r="C35" s="2"/>
      <c r="D35" s="2"/>
      <c r="E35" s="2"/>
      <c r="F35" s="2"/>
    </row>
    <row r="36" spans="1:6" s="3" customFormat="1" x14ac:dyDescent="0.25">
      <c r="A36" s="2"/>
      <c r="B36" s="2"/>
      <c r="C36" s="2"/>
      <c r="D36" s="2"/>
      <c r="E36" s="2"/>
      <c r="F36" s="2"/>
    </row>
    <row r="37" spans="1:6" s="3" customFormat="1" x14ac:dyDescent="0.25">
      <c r="A37" s="2"/>
      <c r="B37" s="2"/>
      <c r="C37" s="2"/>
      <c r="D37" s="2"/>
      <c r="E37" s="2"/>
      <c r="F37" s="2"/>
    </row>
  </sheetData>
  <mergeCells count="3">
    <mergeCell ref="A6:H6"/>
    <mergeCell ref="A7:H7"/>
    <mergeCell ref="A8:H8"/>
  </mergeCells>
  <pageMargins left="0.78740157480314965" right="0.39370078740157483" top="0.39370078740157483" bottom="0.3937007874015748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Полный</vt:lpstr>
      <vt:lpstr>Старый</vt:lpstr>
      <vt:lpstr>Спецификация</vt:lpstr>
      <vt:lpstr>Полный!Область_печати</vt:lpstr>
      <vt:lpstr>Спецификация!Область_печати</vt:lpstr>
      <vt:lpstr>Старый!Область_печати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Кудряков Владимир Владимирович</dc:creator>
  <cp:lastModifiedBy>Кудряков Владимир Владимирович</cp:lastModifiedBy>
  <cp:lastPrinted>2021-07-02T11:18:09Z</cp:lastPrinted>
  <dcterms:created xsi:type="dcterms:W3CDTF">2019-08-26T08:07:30Z</dcterms:created>
  <dcterms:modified xsi:type="dcterms:W3CDTF">2021-11-18T09:41:21Z</dcterms:modified>
</cp:coreProperties>
</file>