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570" windowWidth="9255" windowHeight="4050"/>
  </bookViews>
  <sheets>
    <sheet name="Видеонаблюдение_аналог" sheetId="1" r:id="rId1"/>
    <sheet name="Лист1" sheetId="2" r:id="rId2"/>
  </sheets>
  <calcPr calcId="145621"/>
</workbook>
</file>

<file path=xl/calcChain.xml><?xml version="1.0" encoding="utf-8"?>
<calcChain xmlns="http://schemas.openxmlformats.org/spreadsheetml/2006/main">
  <c r="G30" i="1" l="1"/>
  <c r="F12" i="2" l="1"/>
  <c r="F13" i="2"/>
  <c r="F14" i="2"/>
  <c r="F15" i="2"/>
  <c r="F16" i="2"/>
  <c r="F17" i="2"/>
  <c r="F3" i="2"/>
  <c r="F4" i="2"/>
  <c r="F5" i="2"/>
  <c r="F6" i="2"/>
  <c r="F7" i="2"/>
  <c r="F8" i="2"/>
  <c r="F9" i="2"/>
  <c r="F10" i="2"/>
  <c r="F11" i="2"/>
  <c r="F2" i="2"/>
  <c r="F18" i="2" l="1"/>
  <c r="G14" i="1" l="1"/>
  <c r="G31" i="1" s="1"/>
  <c r="G32" i="1" l="1"/>
</calcChain>
</file>

<file path=xl/sharedStrings.xml><?xml version="1.0" encoding="utf-8"?>
<sst xmlns="http://schemas.openxmlformats.org/spreadsheetml/2006/main" count="107" uniqueCount="58">
  <si>
    <t>№</t>
  </si>
  <si>
    <t>Наименование товаров (работ, услуг)</t>
  </si>
  <si>
    <t>Наименование товаров (технические характеристики)</t>
  </si>
  <si>
    <t>Ед. изм.</t>
  </si>
  <si>
    <t>Кол-во (объем)</t>
  </si>
  <si>
    <t>Цена за единицу, тенге</t>
  </si>
  <si>
    <t>Общая стоимость, тенге</t>
  </si>
  <si>
    <t>шт</t>
  </si>
  <si>
    <t>компл</t>
  </si>
  <si>
    <t>м</t>
  </si>
  <si>
    <t>Видеосервер на базе ПК</t>
  </si>
  <si>
    <t>Наименование товара, услуги</t>
  </si>
  <si>
    <t>Кол-во</t>
  </si>
  <si>
    <t xml:space="preserve">Стоимость </t>
  </si>
  <si>
    <t>Видеокамера уличная IP</t>
  </si>
  <si>
    <t>Видеокамера внутренняя IP</t>
  </si>
  <si>
    <t>Кабель оптический одномодовый самонесущий</t>
  </si>
  <si>
    <t>Кабель UTP уличного исполнения</t>
  </si>
  <si>
    <t>Шкаф герметичный, с подогревом</t>
  </si>
  <si>
    <t>Медиаконвертеры 10М/100М/1000М</t>
  </si>
  <si>
    <t>Жесткие диски для СВН 2Tb</t>
  </si>
  <si>
    <t>Коммутатор 8-и портовый с PoE</t>
  </si>
  <si>
    <t>Крепежный материал, разъемы</t>
  </si>
  <si>
    <t>Работы</t>
  </si>
  <si>
    <t>Монтаж оптического кабеля</t>
  </si>
  <si>
    <t>Монтаж кабеля UTP</t>
  </si>
  <si>
    <t>Монтаж видеокамеры</t>
  </si>
  <si>
    <t>Монтаж и настройка видеосервера</t>
  </si>
  <si>
    <t>Монтаж шкафа</t>
  </si>
  <si>
    <t>ИТОГО по ценовому предложению:</t>
  </si>
  <si>
    <t>шт/мес</t>
  </si>
  <si>
    <t>Техническое обслуживание турникета</t>
  </si>
  <si>
    <t>Техническое обслуживание Сервера СКУД</t>
  </si>
  <si>
    <t>ИТОГО (обслуживание СКУД) в месяц</t>
  </si>
  <si>
    <t>ИТОГО по ценовому предложению в месяц</t>
  </si>
  <si>
    <t>ИТОГО по ценовому предложению в год</t>
  </si>
  <si>
    <t>СМЕТНЫЙ РАСЧЕТ</t>
  </si>
  <si>
    <t>Техническое обслуживание автоматических распашных ворот</t>
  </si>
  <si>
    <t>Техническое обслуживание видеокамеры уличной (аналоговой)</t>
  </si>
  <si>
    <t>Техническое обслуживание видеорегистратора СВН (аналоговый)</t>
  </si>
  <si>
    <t>Обслуживание системы видеонаблюдения (Сатпаева, 17):</t>
  </si>
  <si>
    <t>Обслуживание системы видеонаблюдения (Строительная, 6):</t>
  </si>
  <si>
    <t>ИТОГО (обслуживание системы видеонаблюдения) в месяц</t>
  </si>
  <si>
    <t>на обслуживание системы видеонаблюдения и системы контроля и управления доступом</t>
  </si>
  <si>
    <t>Техническое обслуживание видеокамеры внутренней (аналоговой c высотой установки до 3м)</t>
  </si>
  <si>
    <t>Приложение №1 к договору</t>
  </si>
  <si>
    <t>№____ от ________ 20     г. между</t>
  </si>
  <si>
    <t>ТОО "Севказэнергосбыт" г. Петропавловск
г. Петропавловск</t>
  </si>
  <si>
    <t xml:space="preserve">           ________ Сагандыков М.К.</t>
  </si>
  <si>
    <t xml:space="preserve">                                                             ТОО "Севказэнергосбыт"</t>
  </si>
  <si>
    <t xml:space="preserve">  И.о. Генерального директора</t>
  </si>
  <si>
    <t>Обслуживание системы видеонаблюдения (ул ч.Валиханова, 56):</t>
  </si>
  <si>
    <t>Обслуживание системы контроля и управления доступом (Жумабаева, 66):</t>
  </si>
  <si>
    <t>Обслуживание системы видеонаблюдения (Жумабаева, 66):</t>
  </si>
  <si>
    <t>_________________________</t>
  </si>
  <si>
    <t xml:space="preserve">                   _________</t>
  </si>
  <si>
    <t>_____________________</t>
  </si>
  <si>
    <t>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</si>
</sst>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1" x14ac:knownFonts="1">
    <font>
      <sz val="10"/>
      <name val="Arial"/>
    </font>
    <font>
      <b/>
      <sz val="10"/>
      <name val="Arial"/>
      <family val="2"/>
      <charset val="204"/>
    </font>
    <font>
      <b/>
      <sz val="11"/>
      <name val="Calibri"/>
      <family val="2"/>
      <charset val="204"/>
    </font>
    <font>
      <sz val="8"/>
      <name val="Arial"/>
      <family val="2"/>
      <charset val="204"/>
    </font>
    <font>
      <sz val="8"/>
      <name val="Arial cyr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 cyr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Fill="1" applyBorder="1"/>
    <xf numFmtId="0" fontId="9" fillId="0" borderId="0" xfId="0" applyFont="1" applyFill="1" applyBorder="1"/>
    <xf numFmtId="0" fontId="3" fillId="0" borderId="2" xfId="0" applyFont="1" applyFill="1" applyBorder="1" applyAlignment="1">
      <alignment horizontal="center"/>
    </xf>
    <xf numFmtId="0" fontId="8" fillId="0" borderId="3" xfId="0" applyFont="1" applyFill="1" applyBorder="1"/>
    <xf numFmtId="0" fontId="10" fillId="0" borderId="0" xfId="0" applyFont="1"/>
    <xf numFmtId="0" fontId="11" fillId="0" borderId="0" xfId="0" applyFont="1"/>
    <xf numFmtId="0" fontId="12" fillId="0" borderId="1" xfId="0" applyFont="1" applyFill="1" applyBorder="1" applyAlignment="1">
      <alignment horizontal="left" vertical="top" wrapText="1"/>
    </xf>
    <xf numFmtId="0" fontId="13" fillId="0" borderId="4" xfId="0" applyFont="1" applyFill="1" applyBorder="1"/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14" fillId="0" borderId="8" xfId="0" applyFont="1" applyBorder="1" applyAlignment="1">
      <alignment horizontal="center" wrapText="1"/>
    </xf>
    <xf numFmtId="0" fontId="14" fillId="0" borderId="9" xfId="0" applyFont="1" applyBorder="1" applyAlignment="1">
      <alignment horizontal="center" wrapText="1"/>
    </xf>
    <xf numFmtId="0" fontId="14" fillId="0" borderId="10" xfId="0" applyFont="1" applyBorder="1" applyAlignment="1">
      <alignment horizontal="center" wrapText="1"/>
    </xf>
    <xf numFmtId="0" fontId="15" fillId="0" borderId="11" xfId="0" applyFont="1" applyBorder="1" applyAlignment="1">
      <alignment vertical="top" wrapText="1"/>
    </xf>
    <xf numFmtId="0" fontId="15" fillId="0" borderId="11" xfId="0" applyFont="1" applyBorder="1" applyAlignment="1">
      <alignment horizontal="center" vertical="top" wrapText="1"/>
    </xf>
    <xf numFmtId="0" fontId="15" fillId="0" borderId="11" xfId="0" applyFont="1" applyBorder="1" applyAlignment="1">
      <alignment wrapText="1"/>
    </xf>
    <xf numFmtId="0" fontId="15" fillId="0" borderId="11" xfId="0" applyFont="1" applyBorder="1" applyAlignment="1">
      <alignment horizontal="center" wrapText="1"/>
    </xf>
    <xf numFmtId="0" fontId="14" fillId="0" borderId="11" xfId="0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left" vertical="top" wrapText="1"/>
    </xf>
    <xf numFmtId="2" fontId="7" fillId="0" borderId="1" xfId="0" applyNumberFormat="1" applyFont="1" applyFill="1" applyBorder="1" applyAlignment="1">
      <alignment horizontal="left" vertical="top" wrapText="1"/>
    </xf>
    <xf numFmtId="4" fontId="12" fillId="0" borderId="1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/>
    </xf>
    <xf numFmtId="0" fontId="3" fillId="0" borderId="3" xfId="0" applyFont="1" applyFill="1" applyBorder="1" applyAlignment="1">
      <alignment horizontal="left" vertical="top"/>
    </xf>
    <xf numFmtId="0" fontId="6" fillId="0" borderId="3" xfId="0" applyFont="1" applyFill="1" applyBorder="1" applyAlignment="1">
      <alignment horizontal="left" vertical="top"/>
    </xf>
    <xf numFmtId="0" fontId="0" fillId="0" borderId="0" xfId="0"/>
    <xf numFmtId="0" fontId="0" fillId="0" borderId="0" xfId="0"/>
    <xf numFmtId="0" fontId="3" fillId="0" borderId="1" xfId="0" applyFont="1" applyFill="1" applyBorder="1" applyAlignment="1">
      <alignment horizontal="left" vertical="top" wrapText="1"/>
    </xf>
    <xf numFmtId="0" fontId="0" fillId="0" borderId="0" xfId="0"/>
    <xf numFmtId="0" fontId="0" fillId="0" borderId="0" xfId="0" applyBorder="1"/>
    <xf numFmtId="2" fontId="3" fillId="0" borderId="1" xfId="0" applyNumberFormat="1" applyFont="1" applyFill="1" applyBorder="1" applyAlignment="1">
      <alignment horizontal="left" vertical="top" wrapText="1"/>
    </xf>
    <xf numFmtId="0" fontId="0" fillId="0" borderId="0" xfId="0"/>
    <xf numFmtId="0" fontId="0" fillId="0" borderId="0" xfId="0"/>
    <xf numFmtId="0" fontId="1" fillId="0" borderId="0" xfId="0" applyFont="1"/>
    <xf numFmtId="0" fontId="19" fillId="0" borderId="0" xfId="0" applyFont="1" applyBorder="1"/>
    <xf numFmtId="0" fontId="19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right"/>
    </xf>
    <xf numFmtId="14" fontId="19" fillId="0" borderId="0" xfId="0" applyNumberFormat="1" applyFont="1" applyFill="1" applyBorder="1"/>
    <xf numFmtId="0" fontId="19" fillId="0" borderId="0" xfId="0" applyFont="1"/>
    <xf numFmtId="0" fontId="8" fillId="0" borderId="1" xfId="0" applyFont="1" applyFill="1" applyBorder="1" applyAlignment="1">
      <alignment horizontal="center"/>
    </xf>
    <xf numFmtId="0" fontId="18" fillId="0" borderId="1" xfId="0" applyFont="1" applyBorder="1"/>
    <xf numFmtId="0" fontId="18" fillId="0" borderId="3" xfId="0" applyFont="1" applyBorder="1"/>
    <xf numFmtId="0" fontId="17" fillId="0" borderId="2" xfId="0" applyFont="1" applyFill="1" applyBorder="1" applyAlignment="1">
      <alignment horizontal="right" vertical="top" wrapText="1"/>
    </xf>
    <xf numFmtId="0" fontId="17" fillId="0" borderId="1" xfId="0" applyFont="1" applyFill="1" applyBorder="1" applyAlignment="1">
      <alignment horizontal="right" vertical="top" wrapText="1"/>
    </xf>
    <xf numFmtId="0" fontId="16" fillId="0" borderId="14" xfId="0" applyFont="1" applyFill="1" applyBorder="1" applyAlignment="1">
      <alignment horizontal="right" vertical="top" wrapText="1"/>
    </xf>
    <xf numFmtId="0" fontId="16" fillId="0" borderId="15" xfId="0" applyFont="1" applyFill="1" applyBorder="1" applyAlignment="1">
      <alignment horizontal="right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/>
    <xf numFmtId="0" fontId="1" fillId="0" borderId="3" xfId="0" applyFont="1" applyBorder="1"/>
    <xf numFmtId="0" fontId="3" fillId="0" borderId="16" xfId="0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center" vertical="top"/>
    </xf>
    <xf numFmtId="0" fontId="3" fillId="0" borderId="18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center" wrapText="1"/>
    </xf>
    <xf numFmtId="0" fontId="0" fillId="0" borderId="3" xfId="0" applyBorder="1"/>
    <xf numFmtId="0" fontId="3" fillId="0" borderId="7" xfId="0" applyFont="1" applyFill="1" applyBorder="1" applyAlignment="1">
      <alignment horizontal="center"/>
    </xf>
    <xf numFmtId="0" fontId="0" fillId="0" borderId="2" xfId="0" applyBorder="1"/>
    <xf numFmtId="0" fontId="2" fillId="0" borderId="0" xfId="0" applyFont="1" applyFill="1" applyBorder="1" applyAlignment="1">
      <alignment horizontal="center"/>
    </xf>
    <xf numFmtId="0" fontId="0" fillId="0" borderId="0" xfId="0"/>
    <xf numFmtId="0" fontId="2" fillId="0" borderId="0" xfId="0" applyFont="1" applyFill="1" applyBorder="1" applyAlignment="1">
      <alignment horizontal="center" wrapText="1"/>
    </xf>
    <xf numFmtId="0" fontId="20" fillId="0" borderId="0" xfId="0" applyFont="1" applyFill="1" applyBorder="1" applyAlignment="1">
      <alignment horizontal="left"/>
    </xf>
    <xf numFmtId="0" fontId="11" fillId="0" borderId="0" xfId="0" applyFont="1" applyBorder="1"/>
    <xf numFmtId="0" fontId="20" fillId="0" borderId="0" xfId="0" applyFont="1" applyFill="1" applyBorder="1" applyAlignment="1">
      <alignment horizontal="left" wrapText="1"/>
    </xf>
    <xf numFmtId="0" fontId="0" fillId="0" borderId="0" xfId="0" applyBorder="1" applyAlignment="1">
      <alignment wrapText="1"/>
    </xf>
    <xf numFmtId="0" fontId="11" fillId="0" borderId="0" xfId="0" applyFont="1" applyAlignment="1">
      <alignment horizontal="center"/>
    </xf>
    <xf numFmtId="0" fontId="15" fillId="0" borderId="12" xfId="0" applyFont="1" applyBorder="1" applyAlignment="1">
      <alignment horizontal="right" vertical="top" wrapText="1"/>
    </xf>
    <xf numFmtId="0" fontId="15" fillId="0" borderId="13" xfId="0" applyFont="1" applyBorder="1" applyAlignment="1">
      <alignment horizontal="right" vertical="top" wrapText="1"/>
    </xf>
    <xf numFmtId="0" fontId="15" fillId="0" borderId="9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view="pageBreakPreview" zoomScaleNormal="100" zoomScaleSheetLayoutView="100" workbookViewId="0">
      <selection activeCell="C35" sqref="C35"/>
    </sheetView>
  </sheetViews>
  <sheetFormatPr defaultColWidth="17.28515625" defaultRowHeight="12.75" x14ac:dyDescent="0.2"/>
  <cols>
    <col min="1" max="1" width="3" customWidth="1"/>
    <col min="2" max="2" width="25.140625" customWidth="1"/>
    <col min="3" max="3" width="26.42578125" customWidth="1"/>
    <col min="4" max="4" width="6.85546875" customWidth="1"/>
    <col min="5" max="6" width="11" customWidth="1"/>
    <col min="7" max="7" width="13.140625" customWidth="1"/>
  </cols>
  <sheetData>
    <row r="1" spans="1:7" s="33" customFormat="1" x14ac:dyDescent="0.2">
      <c r="D1" s="35" t="s">
        <v>45</v>
      </c>
      <c r="E1" s="35"/>
      <c r="F1" s="35"/>
      <c r="G1" s="35"/>
    </row>
    <row r="2" spans="1:7" s="33" customFormat="1" ht="15" x14ac:dyDescent="0.25">
      <c r="D2" s="63" t="s">
        <v>46</v>
      </c>
      <c r="E2" s="64"/>
      <c r="F2" s="64"/>
      <c r="G2" s="64"/>
    </row>
    <row r="3" spans="1:7" s="33" customFormat="1" ht="13.5" customHeight="1" x14ac:dyDescent="0.25">
      <c r="D3" s="65" t="s">
        <v>47</v>
      </c>
      <c r="E3" s="66"/>
      <c r="F3" s="66"/>
      <c r="G3" s="66"/>
    </row>
    <row r="4" spans="1:7" s="33" customFormat="1" x14ac:dyDescent="0.2">
      <c r="D4" s="67" t="s">
        <v>54</v>
      </c>
      <c r="E4" s="67"/>
      <c r="F4" s="67"/>
      <c r="G4" s="1"/>
    </row>
    <row r="5" spans="1:7" ht="15" x14ac:dyDescent="0.25">
      <c r="A5" s="60" t="s">
        <v>36</v>
      </c>
      <c r="B5" s="61"/>
      <c r="C5" s="61"/>
      <c r="D5" s="61"/>
      <c r="E5" s="61"/>
      <c r="F5" s="61"/>
      <c r="G5" s="61"/>
    </row>
    <row r="6" spans="1:7" ht="13.5" x14ac:dyDescent="0.25">
      <c r="A6" s="62" t="s">
        <v>43</v>
      </c>
      <c r="B6" s="61"/>
      <c r="C6" s="61"/>
      <c r="D6" s="61"/>
      <c r="E6" s="61"/>
      <c r="F6" s="61"/>
      <c r="G6" s="61"/>
    </row>
    <row r="7" spans="1:7" ht="15.75" thickBot="1" x14ac:dyDescent="0.3">
      <c r="A7" s="62"/>
      <c r="B7" s="61"/>
      <c r="C7" s="61"/>
      <c r="D7" s="61"/>
      <c r="E7" s="61"/>
      <c r="F7" s="61"/>
      <c r="G7" s="61"/>
    </row>
    <row r="8" spans="1:7" x14ac:dyDescent="0.2">
      <c r="A8" s="58" t="s">
        <v>0</v>
      </c>
      <c r="B8" s="49" t="s">
        <v>1</v>
      </c>
      <c r="C8" s="49" t="s">
        <v>2</v>
      </c>
      <c r="D8" s="49" t="s">
        <v>3</v>
      </c>
      <c r="E8" s="49" t="s">
        <v>4</v>
      </c>
      <c r="F8" s="49" t="s">
        <v>5</v>
      </c>
      <c r="G8" s="56" t="s">
        <v>6</v>
      </c>
    </row>
    <row r="9" spans="1:7" x14ac:dyDescent="0.2">
      <c r="A9" s="59"/>
      <c r="B9" s="50"/>
      <c r="C9" s="50"/>
      <c r="D9" s="50"/>
      <c r="E9" s="50"/>
      <c r="F9" s="50"/>
      <c r="G9" s="57"/>
    </row>
    <row r="10" spans="1:7" x14ac:dyDescent="0.2">
      <c r="A10" s="3"/>
      <c r="B10" s="42" t="s">
        <v>52</v>
      </c>
      <c r="C10" s="43"/>
      <c r="D10" s="43"/>
      <c r="E10" s="43"/>
      <c r="F10" s="43"/>
      <c r="G10" s="44"/>
    </row>
    <row r="11" spans="1:7" ht="22.5" x14ac:dyDescent="0.2">
      <c r="A11" s="24">
        <v>1</v>
      </c>
      <c r="B11" s="7" t="s">
        <v>31</v>
      </c>
      <c r="C11" s="7" t="s">
        <v>31</v>
      </c>
      <c r="D11" s="7" t="s">
        <v>30</v>
      </c>
      <c r="E11" s="21">
        <v>1</v>
      </c>
      <c r="F11" s="22"/>
      <c r="G11" s="26"/>
    </row>
    <row r="12" spans="1:7" ht="22.5" x14ac:dyDescent="0.2">
      <c r="A12" s="24">
        <v>2</v>
      </c>
      <c r="B12" s="7" t="s">
        <v>32</v>
      </c>
      <c r="C12" s="7" t="s">
        <v>32</v>
      </c>
      <c r="D12" s="7" t="s">
        <v>30</v>
      </c>
      <c r="E12" s="20">
        <v>1</v>
      </c>
      <c r="F12" s="23"/>
      <c r="G12" s="25"/>
    </row>
    <row r="13" spans="1:7" ht="33.75" x14ac:dyDescent="0.2">
      <c r="A13" s="24">
        <v>3</v>
      </c>
      <c r="B13" s="29" t="s">
        <v>37</v>
      </c>
      <c r="C13" s="29" t="s">
        <v>37</v>
      </c>
      <c r="D13" s="7" t="s">
        <v>30</v>
      </c>
      <c r="E13" s="20">
        <v>1</v>
      </c>
      <c r="F13" s="23"/>
      <c r="G13" s="25"/>
    </row>
    <row r="14" spans="1:7" s="11" customFormat="1" x14ac:dyDescent="0.2">
      <c r="A14" s="45" t="s">
        <v>33</v>
      </c>
      <c r="B14" s="46"/>
      <c r="C14" s="46"/>
      <c r="D14" s="46"/>
      <c r="E14" s="46"/>
      <c r="F14" s="46"/>
      <c r="G14" s="4">
        <f>SUM(G11:G13)</f>
        <v>0</v>
      </c>
    </row>
    <row r="15" spans="1:7" x14ac:dyDescent="0.2">
      <c r="A15" s="3"/>
      <c r="B15" s="42" t="s">
        <v>53</v>
      </c>
      <c r="C15" s="51"/>
      <c r="D15" s="51"/>
      <c r="E15" s="51"/>
      <c r="F15" s="51"/>
      <c r="G15" s="52"/>
    </row>
    <row r="16" spans="1:7" ht="45" x14ac:dyDescent="0.2">
      <c r="A16" s="24">
        <v>4</v>
      </c>
      <c r="B16" s="29" t="s">
        <v>44</v>
      </c>
      <c r="C16" s="29" t="s">
        <v>44</v>
      </c>
      <c r="D16" s="29" t="s">
        <v>30</v>
      </c>
      <c r="E16" s="20">
        <v>15</v>
      </c>
      <c r="F16" s="32"/>
      <c r="G16" s="25"/>
    </row>
    <row r="17" spans="1:11" ht="21.75" customHeight="1" x14ac:dyDescent="0.2">
      <c r="A17" s="24">
        <v>5</v>
      </c>
      <c r="B17" s="29" t="s">
        <v>38</v>
      </c>
      <c r="C17" s="29" t="s">
        <v>38</v>
      </c>
      <c r="D17" s="29" t="s">
        <v>30</v>
      </c>
      <c r="E17" s="20">
        <v>8</v>
      </c>
      <c r="F17" s="32"/>
      <c r="G17" s="25"/>
    </row>
    <row r="18" spans="1:11" s="11" customFormat="1" ht="33.75" x14ac:dyDescent="0.2">
      <c r="A18" s="24">
        <v>6</v>
      </c>
      <c r="B18" s="29" t="s">
        <v>39</v>
      </c>
      <c r="C18" s="29" t="s">
        <v>39</v>
      </c>
      <c r="D18" s="29" t="s">
        <v>30</v>
      </c>
      <c r="E18" s="20">
        <v>2</v>
      </c>
      <c r="F18" s="32"/>
      <c r="G18" s="25"/>
    </row>
    <row r="19" spans="1:11" x14ac:dyDescent="0.2">
      <c r="A19" s="3"/>
      <c r="B19" s="42" t="s">
        <v>40</v>
      </c>
      <c r="C19" s="51"/>
      <c r="D19" s="51"/>
      <c r="E19" s="51"/>
      <c r="F19" s="51"/>
      <c r="G19" s="52"/>
      <c r="J19" s="9"/>
    </row>
    <row r="20" spans="1:11" s="28" customFormat="1" ht="45" x14ac:dyDescent="0.2">
      <c r="A20" s="24">
        <v>7</v>
      </c>
      <c r="B20" s="29" t="s">
        <v>44</v>
      </c>
      <c r="C20" s="29" t="s">
        <v>44</v>
      </c>
      <c r="D20" s="29" t="s">
        <v>30</v>
      </c>
      <c r="E20" s="20">
        <v>5</v>
      </c>
      <c r="F20" s="32"/>
      <c r="G20" s="25"/>
      <c r="H20" s="10"/>
    </row>
    <row r="21" spans="1:11" s="9" customFormat="1" ht="33.75" x14ac:dyDescent="0.2">
      <c r="A21" s="24">
        <v>8</v>
      </c>
      <c r="B21" s="29" t="s">
        <v>38</v>
      </c>
      <c r="C21" s="29" t="s">
        <v>38</v>
      </c>
      <c r="D21" s="29" t="s">
        <v>30</v>
      </c>
      <c r="E21" s="20">
        <v>1</v>
      </c>
      <c r="F21" s="32"/>
      <c r="G21" s="25"/>
      <c r="H21" s="10"/>
    </row>
    <row r="22" spans="1:11" s="11" customFormat="1" ht="38.25" customHeight="1" x14ac:dyDescent="0.2">
      <c r="A22" s="24">
        <v>9</v>
      </c>
      <c r="B22" s="29" t="s">
        <v>39</v>
      </c>
      <c r="C22" s="29" t="s">
        <v>39</v>
      </c>
      <c r="D22" s="29" t="s">
        <v>30</v>
      </c>
      <c r="E22" s="20">
        <v>1</v>
      </c>
      <c r="F22" s="32"/>
      <c r="G22" s="25"/>
    </row>
    <row r="23" spans="1:11" ht="12.75" customHeight="1" x14ac:dyDescent="0.2">
      <c r="A23" s="3"/>
      <c r="B23" s="42" t="s">
        <v>41</v>
      </c>
      <c r="C23" s="51"/>
      <c r="D23" s="51"/>
      <c r="E23" s="51"/>
      <c r="F23" s="51"/>
      <c r="G23" s="52"/>
    </row>
    <row r="24" spans="1:11" ht="45" x14ac:dyDescent="0.2">
      <c r="A24" s="24">
        <v>10</v>
      </c>
      <c r="B24" s="29" t="s">
        <v>44</v>
      </c>
      <c r="C24" s="29" t="s">
        <v>44</v>
      </c>
      <c r="D24" s="29" t="s">
        <v>30</v>
      </c>
      <c r="E24" s="20">
        <v>5</v>
      </c>
      <c r="F24" s="32"/>
      <c r="G24" s="25"/>
    </row>
    <row r="25" spans="1:11" ht="33.75" x14ac:dyDescent="0.2">
      <c r="A25" s="24">
        <v>11</v>
      </c>
      <c r="B25" s="29" t="s">
        <v>38</v>
      </c>
      <c r="C25" s="29" t="s">
        <v>38</v>
      </c>
      <c r="D25" s="29" t="s">
        <v>30</v>
      </c>
      <c r="E25" s="20">
        <v>1</v>
      </c>
      <c r="F25" s="32"/>
      <c r="G25" s="25"/>
    </row>
    <row r="26" spans="1:11" s="34" customFormat="1" ht="32.25" customHeight="1" x14ac:dyDescent="0.2">
      <c r="A26" s="24">
        <v>12</v>
      </c>
      <c r="B26" s="29" t="s">
        <v>39</v>
      </c>
      <c r="C26" s="29" t="s">
        <v>39</v>
      </c>
      <c r="D26" s="29" t="s">
        <v>30</v>
      </c>
      <c r="E26" s="20">
        <v>1</v>
      </c>
      <c r="F26" s="32"/>
      <c r="G26" s="25"/>
      <c r="J26" s="5"/>
      <c r="K26" s="5"/>
    </row>
    <row r="27" spans="1:11" s="34" customFormat="1" ht="16.5" customHeight="1" x14ac:dyDescent="0.2">
      <c r="A27" s="53" t="s">
        <v>51</v>
      </c>
      <c r="B27" s="54"/>
      <c r="C27" s="54"/>
      <c r="D27" s="54"/>
      <c r="E27" s="54"/>
      <c r="F27" s="54"/>
      <c r="G27" s="55"/>
      <c r="J27" s="5"/>
      <c r="K27" s="5"/>
    </row>
    <row r="28" spans="1:11" s="34" customFormat="1" ht="32.25" customHeight="1" x14ac:dyDescent="0.2">
      <c r="A28" s="24">
        <v>13</v>
      </c>
      <c r="B28" s="29" t="s">
        <v>38</v>
      </c>
      <c r="C28" s="29" t="s">
        <v>38</v>
      </c>
      <c r="D28" s="29" t="s">
        <v>30</v>
      </c>
      <c r="E28" s="20">
        <v>4</v>
      </c>
      <c r="F28" s="32"/>
      <c r="G28" s="25"/>
      <c r="J28" s="5"/>
      <c r="K28" s="5"/>
    </row>
    <row r="29" spans="1:11" ht="32.25" customHeight="1" x14ac:dyDescent="0.2">
      <c r="A29" s="24">
        <v>14</v>
      </c>
      <c r="B29" s="29" t="s">
        <v>39</v>
      </c>
      <c r="C29" s="29" t="s">
        <v>39</v>
      </c>
      <c r="D29" s="29" t="s">
        <v>30</v>
      </c>
      <c r="E29" s="20">
        <v>1</v>
      </c>
      <c r="F29" s="32"/>
      <c r="G29" s="25"/>
      <c r="J29" s="5"/>
      <c r="K29" s="5"/>
    </row>
    <row r="30" spans="1:11" s="27" customFormat="1" ht="12.75" customHeight="1" x14ac:dyDescent="0.2">
      <c r="A30" s="45" t="s">
        <v>42</v>
      </c>
      <c r="B30" s="46"/>
      <c r="C30" s="46"/>
      <c r="D30" s="46"/>
      <c r="E30" s="46"/>
      <c r="F30" s="46"/>
      <c r="G30" s="4">
        <f>SUM(G16:G29)</f>
        <v>0</v>
      </c>
    </row>
    <row r="31" spans="1:11" s="27" customFormat="1" x14ac:dyDescent="0.2">
      <c r="A31" s="45" t="s">
        <v>34</v>
      </c>
      <c r="B31" s="46"/>
      <c r="C31" s="46"/>
      <c r="D31" s="46"/>
      <c r="E31" s="46"/>
      <c r="F31" s="46"/>
      <c r="G31" s="4">
        <f>G30+G14</f>
        <v>0</v>
      </c>
    </row>
    <row r="32" spans="1:11" s="27" customFormat="1" ht="35.25" customHeight="1" thickBot="1" x14ac:dyDescent="0.25">
      <c r="A32" s="47" t="s">
        <v>35</v>
      </c>
      <c r="B32" s="48"/>
      <c r="C32" s="48"/>
      <c r="D32" s="48"/>
      <c r="E32" s="48"/>
      <c r="F32" s="48"/>
      <c r="G32" s="8">
        <f>G31*12</f>
        <v>0</v>
      </c>
    </row>
    <row r="33" spans="1:10" x14ac:dyDescent="0.2">
      <c r="A33" s="2"/>
      <c r="B33" s="2"/>
      <c r="C33" s="2"/>
      <c r="D33" s="2"/>
      <c r="E33" s="2"/>
      <c r="F33" s="2"/>
      <c r="G33" s="2"/>
    </row>
    <row r="34" spans="1:10" ht="15" x14ac:dyDescent="0.25">
      <c r="A34" s="31"/>
      <c r="B34" s="36" t="s">
        <v>56</v>
      </c>
      <c r="C34" s="36" t="s">
        <v>49</v>
      </c>
      <c r="D34" s="36"/>
      <c r="E34" s="36"/>
      <c r="F34" s="36"/>
      <c r="G34" s="36"/>
    </row>
    <row r="35" spans="1:10" ht="15" x14ac:dyDescent="0.25">
      <c r="A35" s="2"/>
      <c r="B35" s="37"/>
      <c r="C35" s="38"/>
      <c r="D35" s="38"/>
      <c r="E35" s="38"/>
      <c r="F35" s="38"/>
      <c r="G35" s="39"/>
    </row>
    <row r="36" spans="1:10" ht="15" x14ac:dyDescent="0.25">
      <c r="A36" s="2"/>
      <c r="B36" s="37" t="s">
        <v>57</v>
      </c>
      <c r="C36" s="37"/>
      <c r="D36" s="37" t="s">
        <v>50</v>
      </c>
      <c r="E36" s="37"/>
      <c r="F36" s="37"/>
      <c r="G36" s="40"/>
    </row>
    <row r="37" spans="1:10" ht="15" x14ac:dyDescent="0.25">
      <c r="B37" s="41"/>
      <c r="C37" s="41"/>
      <c r="D37" s="41"/>
      <c r="E37" s="41"/>
      <c r="F37" s="41"/>
      <c r="G37" s="41"/>
    </row>
    <row r="38" spans="1:10" s="30" customFormat="1" ht="12.75" customHeight="1" x14ac:dyDescent="0.25">
      <c r="A38"/>
      <c r="B38" s="41" t="s">
        <v>55</v>
      </c>
      <c r="C38" s="41"/>
      <c r="D38" s="41"/>
      <c r="E38" s="41" t="s">
        <v>48</v>
      </c>
      <c r="F38" s="41"/>
      <c r="G38" s="41"/>
    </row>
    <row r="39" spans="1:10" x14ac:dyDescent="0.2">
      <c r="J39" s="5"/>
    </row>
    <row r="42" spans="1:10" s="31" customFormat="1" x14ac:dyDescent="0.2">
      <c r="A42"/>
      <c r="B42"/>
      <c r="C42"/>
      <c r="D42"/>
      <c r="E42"/>
      <c r="F42"/>
      <c r="G42"/>
    </row>
    <row r="43" spans="1:10" s="31" customFormat="1" x14ac:dyDescent="0.2">
      <c r="A43"/>
      <c r="B43"/>
      <c r="C43"/>
      <c r="D43"/>
      <c r="E43"/>
      <c r="F43"/>
      <c r="G43"/>
    </row>
    <row r="44" spans="1:10" s="31" customFormat="1" x14ac:dyDescent="0.2">
      <c r="A44"/>
      <c r="B44"/>
      <c r="C44"/>
      <c r="D44"/>
      <c r="E44"/>
      <c r="F44"/>
      <c r="G44"/>
    </row>
    <row r="46" spans="1:10" x14ac:dyDescent="0.2">
      <c r="I46" s="6"/>
    </row>
    <row r="47" spans="1:10" x14ac:dyDescent="0.2">
      <c r="I47" s="6"/>
    </row>
  </sheetData>
  <mergeCells count="22">
    <mergeCell ref="A5:G5"/>
    <mergeCell ref="A7:G7"/>
    <mergeCell ref="A6:G6"/>
    <mergeCell ref="D2:G2"/>
    <mergeCell ref="D3:G3"/>
    <mergeCell ref="D4:F4"/>
    <mergeCell ref="B10:G10"/>
    <mergeCell ref="A31:F31"/>
    <mergeCell ref="A32:F32"/>
    <mergeCell ref="A14:F14"/>
    <mergeCell ref="D8:D9"/>
    <mergeCell ref="E8:E9"/>
    <mergeCell ref="B15:G15"/>
    <mergeCell ref="B19:G19"/>
    <mergeCell ref="B23:G23"/>
    <mergeCell ref="A30:F30"/>
    <mergeCell ref="A27:G27"/>
    <mergeCell ref="G8:G9"/>
    <mergeCell ref="F8:F9"/>
    <mergeCell ref="B8:B9"/>
    <mergeCell ref="A8:A9"/>
    <mergeCell ref="C8:C9"/>
  </mergeCells>
  <phoneticPr fontId="3" type="noConversion"/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F18" sqref="F18"/>
    </sheetView>
  </sheetViews>
  <sheetFormatPr defaultColWidth="63.7109375" defaultRowHeight="12.75" x14ac:dyDescent="0.2"/>
  <cols>
    <col min="1" max="1" width="3.28515625" bestFit="1" customWidth="1"/>
    <col min="2" max="2" width="48.85546875" bestFit="1" customWidth="1"/>
    <col min="3" max="3" width="9" bestFit="1" customWidth="1"/>
    <col min="4" max="4" width="8.28515625" bestFit="1" customWidth="1"/>
    <col min="5" max="5" width="12.140625" bestFit="1" customWidth="1"/>
    <col min="6" max="6" width="23.85546875" customWidth="1"/>
  </cols>
  <sheetData>
    <row r="1" spans="1:6" ht="16.5" thickBot="1" x14ac:dyDescent="0.3">
      <c r="A1" s="12" t="s">
        <v>0</v>
      </c>
      <c r="B1" s="13" t="s">
        <v>11</v>
      </c>
      <c r="C1" s="13" t="s">
        <v>3</v>
      </c>
      <c r="D1" s="13" t="s">
        <v>12</v>
      </c>
      <c r="E1" s="13" t="s">
        <v>13</v>
      </c>
    </row>
    <row r="2" spans="1:6" ht="16.5" thickBot="1" x14ac:dyDescent="0.3">
      <c r="A2" s="14">
        <v>1</v>
      </c>
      <c r="B2" s="15" t="s">
        <v>14</v>
      </c>
      <c r="C2" s="16" t="s">
        <v>7</v>
      </c>
      <c r="D2" s="16">
        <v>20</v>
      </c>
      <c r="E2" s="16">
        <v>40000</v>
      </c>
      <c r="F2">
        <f>E2*D2</f>
        <v>800000</v>
      </c>
    </row>
    <row r="3" spans="1:6" ht="16.5" thickBot="1" x14ac:dyDescent="0.3">
      <c r="A3" s="14">
        <v>2</v>
      </c>
      <c r="B3" s="15" t="s">
        <v>15</v>
      </c>
      <c r="C3" s="16" t="s">
        <v>7</v>
      </c>
      <c r="D3" s="16">
        <v>3</v>
      </c>
      <c r="E3" s="16">
        <v>35000</v>
      </c>
      <c r="F3" s="11">
        <f t="shared" ref="F3:F17" si="0">E3*D3</f>
        <v>105000</v>
      </c>
    </row>
    <row r="4" spans="1:6" ht="16.5" thickBot="1" x14ac:dyDescent="0.3">
      <c r="A4" s="14">
        <v>3</v>
      </c>
      <c r="B4" s="17" t="s">
        <v>16</v>
      </c>
      <c r="C4" s="18" t="s">
        <v>9</v>
      </c>
      <c r="D4" s="18">
        <v>1600</v>
      </c>
      <c r="E4" s="18">
        <v>290</v>
      </c>
      <c r="F4" s="11">
        <f t="shared" si="0"/>
        <v>464000</v>
      </c>
    </row>
    <row r="5" spans="1:6" ht="16.5" thickBot="1" x14ac:dyDescent="0.3">
      <c r="A5" s="14">
        <v>4</v>
      </c>
      <c r="B5" s="15" t="s">
        <v>17</v>
      </c>
      <c r="C5" s="16" t="s">
        <v>9</v>
      </c>
      <c r="D5" s="16">
        <v>800</v>
      </c>
      <c r="E5" s="16">
        <v>140</v>
      </c>
      <c r="F5" s="11">
        <f t="shared" si="0"/>
        <v>112000</v>
      </c>
    </row>
    <row r="6" spans="1:6" ht="16.5" thickBot="1" x14ac:dyDescent="0.3">
      <c r="A6" s="14">
        <v>5</v>
      </c>
      <c r="B6" s="15" t="s">
        <v>18</v>
      </c>
      <c r="C6" s="16" t="s">
        <v>7</v>
      </c>
      <c r="D6" s="16">
        <v>5</v>
      </c>
      <c r="E6" s="16">
        <v>40000</v>
      </c>
      <c r="F6" s="11">
        <f t="shared" si="0"/>
        <v>200000</v>
      </c>
    </row>
    <row r="7" spans="1:6" ht="16.5" thickBot="1" x14ac:dyDescent="0.3">
      <c r="A7" s="14">
        <v>6</v>
      </c>
      <c r="B7" s="17" t="s">
        <v>19</v>
      </c>
      <c r="C7" s="18" t="s">
        <v>7</v>
      </c>
      <c r="D7" s="18">
        <v>10</v>
      </c>
      <c r="E7" s="18">
        <v>15000</v>
      </c>
      <c r="F7" s="11">
        <f t="shared" si="0"/>
        <v>150000</v>
      </c>
    </row>
    <row r="8" spans="1:6" ht="16.5" thickBot="1" x14ac:dyDescent="0.3">
      <c r="A8" s="14">
        <v>7</v>
      </c>
      <c r="B8" s="15" t="s">
        <v>10</v>
      </c>
      <c r="C8" s="16" t="s">
        <v>7</v>
      </c>
      <c r="D8" s="16">
        <v>1</v>
      </c>
      <c r="E8" s="16">
        <v>230000</v>
      </c>
      <c r="F8" s="11">
        <f t="shared" si="0"/>
        <v>230000</v>
      </c>
    </row>
    <row r="9" spans="1:6" ht="16.5" thickBot="1" x14ac:dyDescent="0.3">
      <c r="A9" s="14">
        <v>8</v>
      </c>
      <c r="B9" s="15" t="s">
        <v>20</v>
      </c>
      <c r="C9" s="16" t="s">
        <v>7</v>
      </c>
      <c r="D9" s="16">
        <v>4</v>
      </c>
      <c r="E9" s="16">
        <v>30000</v>
      </c>
      <c r="F9" s="11">
        <f t="shared" si="0"/>
        <v>120000</v>
      </c>
    </row>
    <row r="10" spans="1:6" ht="16.5" thickBot="1" x14ac:dyDescent="0.3">
      <c r="A10" s="14">
        <v>9</v>
      </c>
      <c r="B10" s="17" t="s">
        <v>21</v>
      </c>
      <c r="C10" s="18" t="s">
        <v>7</v>
      </c>
      <c r="D10" s="18">
        <v>9</v>
      </c>
      <c r="E10" s="18">
        <v>35000</v>
      </c>
      <c r="F10" s="11">
        <f t="shared" si="0"/>
        <v>315000</v>
      </c>
    </row>
    <row r="11" spans="1:6" ht="16.5" thickBot="1" x14ac:dyDescent="0.3">
      <c r="A11" s="14">
        <v>10</v>
      </c>
      <c r="B11" s="15" t="s">
        <v>22</v>
      </c>
      <c r="C11" s="16" t="s">
        <v>8</v>
      </c>
      <c r="D11" s="16">
        <v>1</v>
      </c>
      <c r="E11" s="16">
        <v>100000</v>
      </c>
      <c r="F11" s="11">
        <f t="shared" si="0"/>
        <v>100000</v>
      </c>
    </row>
    <row r="12" spans="1:6" ht="16.5" thickBot="1" x14ac:dyDescent="0.3">
      <c r="A12" s="14"/>
      <c r="B12" s="19" t="s">
        <v>23</v>
      </c>
      <c r="C12" s="16"/>
      <c r="D12" s="16"/>
      <c r="E12" s="16"/>
      <c r="F12" s="11">
        <f>E12*D12</f>
        <v>0</v>
      </c>
    </row>
    <row r="13" spans="1:6" ht="16.5" thickBot="1" x14ac:dyDescent="0.3">
      <c r="A13" s="14">
        <v>11</v>
      </c>
      <c r="B13" s="17" t="s">
        <v>24</v>
      </c>
      <c r="C13" s="18" t="s">
        <v>9</v>
      </c>
      <c r="D13" s="18">
        <v>1600</v>
      </c>
      <c r="E13" s="18">
        <v>450</v>
      </c>
      <c r="F13" s="11">
        <f t="shared" si="0"/>
        <v>720000</v>
      </c>
    </row>
    <row r="14" spans="1:6" ht="16.5" thickBot="1" x14ac:dyDescent="0.3">
      <c r="A14" s="14">
        <v>12</v>
      </c>
      <c r="B14" s="15" t="s">
        <v>25</v>
      </c>
      <c r="C14" s="16" t="s">
        <v>9</v>
      </c>
      <c r="D14" s="16">
        <v>800</v>
      </c>
      <c r="E14" s="16">
        <v>100</v>
      </c>
      <c r="F14" s="11">
        <f t="shared" si="0"/>
        <v>80000</v>
      </c>
    </row>
    <row r="15" spans="1:6" ht="16.5" thickBot="1" x14ac:dyDescent="0.3">
      <c r="A15" s="14">
        <v>13</v>
      </c>
      <c r="B15" s="15" t="s">
        <v>26</v>
      </c>
      <c r="C15" s="16" t="s">
        <v>7</v>
      </c>
      <c r="D15" s="16">
        <v>23</v>
      </c>
      <c r="E15" s="16">
        <v>2000</v>
      </c>
      <c r="F15" s="11">
        <f t="shared" si="0"/>
        <v>46000</v>
      </c>
    </row>
    <row r="16" spans="1:6" ht="16.5" thickBot="1" x14ac:dyDescent="0.3">
      <c r="A16" s="14">
        <v>14</v>
      </c>
      <c r="B16" s="17" t="s">
        <v>27</v>
      </c>
      <c r="C16" s="18" t="s">
        <v>7</v>
      </c>
      <c r="D16" s="18">
        <v>1</v>
      </c>
      <c r="E16" s="18">
        <v>15000</v>
      </c>
      <c r="F16" s="11">
        <f t="shared" si="0"/>
        <v>15000</v>
      </c>
    </row>
    <row r="17" spans="1:6" ht="16.5" thickBot="1" x14ac:dyDescent="0.3">
      <c r="A17" s="14">
        <v>15</v>
      </c>
      <c r="B17" s="15" t="s">
        <v>28</v>
      </c>
      <c r="C17" s="16" t="s">
        <v>7</v>
      </c>
      <c r="D17" s="16">
        <v>5</v>
      </c>
      <c r="E17" s="16">
        <v>5000</v>
      </c>
      <c r="F17" s="11">
        <f t="shared" si="0"/>
        <v>25000</v>
      </c>
    </row>
    <row r="18" spans="1:6" ht="16.5" thickBot="1" x14ac:dyDescent="0.3">
      <c r="A18" s="14"/>
      <c r="B18" s="68" t="s">
        <v>29</v>
      </c>
      <c r="C18" s="69"/>
      <c r="D18" s="70"/>
      <c r="E18" s="16"/>
      <c r="F18">
        <f>SUM(F2:F17)</f>
        <v>3482000</v>
      </c>
    </row>
    <row r="19" spans="1:6" ht="16.5" thickBot="1" x14ac:dyDescent="0.3">
      <c r="A19" s="14"/>
      <c r="B19" s="17"/>
      <c r="C19" s="18"/>
      <c r="D19" s="18"/>
      <c r="E19" s="18"/>
    </row>
    <row r="20" spans="1:6" ht="16.5" thickBot="1" x14ac:dyDescent="0.3">
      <c r="A20" s="14"/>
      <c r="B20" s="15"/>
      <c r="C20" s="16"/>
      <c r="D20" s="16"/>
      <c r="E20" s="16"/>
    </row>
    <row r="21" spans="1:6" ht="16.5" thickBot="1" x14ac:dyDescent="0.3">
      <c r="A21" s="14"/>
      <c r="B21" s="15"/>
      <c r="C21" s="16"/>
      <c r="D21" s="16"/>
      <c r="E21" s="16"/>
    </row>
    <row r="22" spans="1:6" ht="16.5" thickBot="1" x14ac:dyDescent="0.3">
      <c r="A22" s="14"/>
      <c r="B22" s="17"/>
      <c r="C22" s="18"/>
      <c r="D22" s="18"/>
      <c r="E22" s="18"/>
    </row>
    <row r="23" spans="1:6" ht="16.5" thickBot="1" x14ac:dyDescent="0.3">
      <c r="A23" s="14"/>
      <c r="B23" s="15"/>
      <c r="C23" s="16"/>
      <c r="D23" s="16"/>
      <c r="E23" s="16"/>
    </row>
  </sheetData>
  <mergeCells count="1">
    <mergeCell ref="B18:D1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Видеонаблюдение_аналог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Диков Иван Иванович</cp:lastModifiedBy>
  <cp:lastPrinted>2019-02-12T03:26:21Z</cp:lastPrinted>
  <dcterms:created xsi:type="dcterms:W3CDTF">2014-09-09T03:29:59Z</dcterms:created>
  <dcterms:modified xsi:type="dcterms:W3CDTF">2019-11-29T03:22:08Z</dcterms:modified>
</cp:coreProperties>
</file>