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70" windowWidth="9255" windowHeight="4050"/>
  </bookViews>
  <sheets>
    <sheet name="Видеонаблюдение_аналог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F26" i="1" l="1"/>
  <c r="F22" i="1"/>
  <c r="F18" i="1"/>
  <c r="F14" i="1"/>
  <c r="F12" i="2" l="1"/>
  <c r="F13" i="2"/>
  <c r="F14" i="2"/>
  <c r="F15" i="2"/>
  <c r="F16" i="2"/>
  <c r="F17" i="2"/>
  <c r="F3" i="2"/>
  <c r="F4" i="2"/>
  <c r="F5" i="2"/>
  <c r="F6" i="2"/>
  <c r="F7" i="2"/>
  <c r="F8" i="2"/>
  <c r="F9" i="2"/>
  <c r="F10" i="2"/>
  <c r="F11" i="2"/>
  <c r="F2" i="2"/>
  <c r="F18" i="2" l="1"/>
</calcChain>
</file>

<file path=xl/sharedStrings.xml><?xml version="1.0" encoding="utf-8"?>
<sst xmlns="http://schemas.openxmlformats.org/spreadsheetml/2006/main" count="93" uniqueCount="44">
  <si>
    <t>№</t>
  </si>
  <si>
    <t>Наименование товаров (работ, услуг)</t>
  </si>
  <si>
    <t>Наименование товаров (технические характеристики)</t>
  </si>
  <si>
    <t>Ед. изм.</t>
  </si>
  <si>
    <t>Кол-во (объем)</t>
  </si>
  <si>
    <t>шт</t>
  </si>
  <si>
    <t>компл</t>
  </si>
  <si>
    <t>м</t>
  </si>
  <si>
    <t>Видеосервер на базе ПК</t>
  </si>
  <si>
    <t>Наименование товара, услуги</t>
  </si>
  <si>
    <t>Кол-во</t>
  </si>
  <si>
    <t xml:space="preserve">Стоимость </t>
  </si>
  <si>
    <t>Видеокамера уличная IP</t>
  </si>
  <si>
    <t>Видеокамера внутренняя IP</t>
  </si>
  <si>
    <t>Кабель оптический одномодовый самонесущий</t>
  </si>
  <si>
    <t>Кабель UTP уличного исполнения</t>
  </si>
  <si>
    <t>Шкаф герметичный, с подогревом</t>
  </si>
  <si>
    <t>Медиаконвертеры 10М/100М/1000М</t>
  </si>
  <si>
    <t>Жесткие диски для СВН 2Tb</t>
  </si>
  <si>
    <t>Коммутатор 8-и портовый с PoE</t>
  </si>
  <si>
    <t>Крепежный материал, разъемы</t>
  </si>
  <si>
    <t>Работы</t>
  </si>
  <si>
    <t>Монтаж оптического кабеля</t>
  </si>
  <si>
    <t>Монтаж кабеля UTP</t>
  </si>
  <si>
    <t>Монтаж видеокамеры</t>
  </si>
  <si>
    <t>Монтаж и настройка видеосервера</t>
  </si>
  <si>
    <t>Монтаж шкафа</t>
  </si>
  <si>
    <t>ИТОГО по ценовому предложению:</t>
  </si>
  <si>
    <t>шт/мес</t>
  </si>
  <si>
    <t>Техническое обслуживание турникета</t>
  </si>
  <si>
    <t>Техническое обслуживание Сервера СКУД</t>
  </si>
  <si>
    <t>Техническое обслуживание автоматических распашных ворот</t>
  </si>
  <si>
    <t>Техническое обслуживание видеокамеры уличной (аналоговой)</t>
  </si>
  <si>
    <t>Техническое обслуживание видеорегистратора СВН (аналоговый)</t>
  </si>
  <si>
    <t>Обслуживание системы видеонаблюдения (Сатпаева, 17):</t>
  </si>
  <si>
    <t>Обслуживание системы видеонаблюдения (Строительная, 6):</t>
  </si>
  <si>
    <t>Техническое обслуживание видеокамеры внутренней (аналоговой c высотой установки до 3м)</t>
  </si>
  <si>
    <t>Обслуживание системы видеонаблюдения (ул ч.Валиханова, 56):</t>
  </si>
  <si>
    <t>Обслуживание системы контроля и управления доступом (Жумабаева, 66):</t>
  </si>
  <si>
    <t>Обслуживание системы видеонаблюдения (Жумабаева, 66):</t>
  </si>
  <si>
    <t>ТЕХНИЧЕСКАЯ СПЕЦИФИКАЦИЯ</t>
  </si>
  <si>
    <t>На  услугу обслуживание системы видеонаблюдения и системы контроля и управления доступом</t>
  </si>
  <si>
    <t xml:space="preserve">«Севказэнергосбыт» в 2020 </t>
  </si>
  <si>
    <t>Согласно регламента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</si>
</sst>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sz val="8"/>
      <name val="Arial"/>
      <family val="2"/>
      <charset val="204"/>
    </font>
    <font>
      <sz val="8"/>
      <name val="Arial cyr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8" fillId="0" borderId="0" xfId="0" applyFont="1" applyFill="1" applyBorder="1"/>
    <xf numFmtId="0" fontId="3" fillId="0" borderId="2" xfId="0" applyFont="1" applyFill="1" applyBorder="1" applyAlignment="1">
      <alignment horizontal="center"/>
    </xf>
    <xf numFmtId="0" fontId="7" fillId="0" borderId="3" xfId="0" applyFont="1" applyFill="1" applyBorder="1"/>
    <xf numFmtId="0" fontId="9" fillId="0" borderId="0" xfId="0" applyFont="1"/>
    <xf numFmtId="0" fontId="10" fillId="0" borderId="0" xfId="0" applyFont="1"/>
    <xf numFmtId="0" fontId="11" fillId="0" borderId="1" xfId="0" applyFont="1" applyFill="1" applyBorder="1" applyAlignment="1">
      <alignment horizontal="left" vertical="top" wrapText="1"/>
    </xf>
    <xf numFmtId="0" fontId="12" fillId="0" borderId="4" xfId="0" applyFont="1" applyFill="1" applyBorder="1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3" fillId="0" borderId="8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1" xfId="0" applyFont="1" applyBorder="1" applyAlignment="1">
      <alignment wrapText="1"/>
    </xf>
    <xf numFmtId="0" fontId="14" fillId="0" borderId="11" xfId="0" applyFont="1" applyBorder="1" applyAlignment="1">
      <alignment horizontal="center" wrapText="1"/>
    </xf>
    <xf numFmtId="0" fontId="13" fillId="0" borderId="1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0" fillId="0" borderId="0" xfId="0"/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 applyBorder="1"/>
    <xf numFmtId="0" fontId="0" fillId="0" borderId="0" xfId="0"/>
    <xf numFmtId="0" fontId="18" fillId="0" borderId="0" xfId="0" applyFont="1" applyBorder="1"/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/>
    </xf>
    <xf numFmtId="14" fontId="18" fillId="0" borderId="0" xfId="0" applyNumberFormat="1" applyFont="1" applyFill="1" applyBorder="1"/>
    <xf numFmtId="0" fontId="18" fillId="0" borderId="0" xfId="0" applyFont="1"/>
    <xf numFmtId="0" fontId="0" fillId="0" borderId="0" xfId="0"/>
    <xf numFmtId="0" fontId="2" fillId="0" borderId="0" xfId="0" applyFont="1" applyFill="1" applyBorder="1" applyAlignment="1">
      <alignment horizontal="center"/>
    </xf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17" fillId="0" borderId="1" xfId="0" applyFont="1" applyBorder="1"/>
    <xf numFmtId="0" fontId="17" fillId="0" borderId="3" xfId="0" applyFont="1" applyBorder="1"/>
    <xf numFmtId="0" fontId="16" fillId="0" borderId="2" xfId="0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right" vertical="top" wrapText="1"/>
    </xf>
    <xf numFmtId="0" fontId="15" fillId="0" borderId="14" xfId="0" applyFont="1" applyFill="1" applyBorder="1" applyAlignment="1">
      <alignment horizontal="right" vertical="top" wrapText="1"/>
    </xf>
    <xf numFmtId="0" fontId="15" fillId="0" borderId="15" xfId="0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3" xfId="0" applyFont="1" applyBorder="1"/>
    <xf numFmtId="0" fontId="3" fillId="0" borderId="16" xfId="0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7" xfId="0" applyFont="1" applyFill="1" applyBorder="1" applyAlignment="1">
      <alignment horizontal="center"/>
    </xf>
    <xf numFmtId="0" fontId="0" fillId="0" borderId="2" xfId="0" applyBorder="1"/>
    <xf numFmtId="0" fontId="14" fillId="0" borderId="12" xfId="0" applyFont="1" applyBorder="1" applyAlignment="1">
      <alignment horizontal="right" vertical="top" wrapText="1"/>
    </xf>
    <xf numFmtId="0" fontId="14" fillId="0" borderId="13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right" vertical="top" wrapText="1"/>
    </xf>
    <xf numFmtId="2" fontId="6" fillId="0" borderId="20" xfId="0" applyNumberFormat="1" applyFont="1" applyFill="1" applyBorder="1" applyAlignment="1">
      <alignment horizontal="center" vertical="top" wrapText="1"/>
    </xf>
    <xf numFmtId="2" fontId="6" fillId="0" borderId="21" xfId="0" applyNumberFormat="1" applyFont="1" applyFill="1" applyBorder="1" applyAlignment="1">
      <alignment horizontal="center" vertical="top" wrapText="1"/>
    </xf>
    <xf numFmtId="2" fontId="6" fillId="0" borderId="22" xfId="0" applyNumberFormat="1" applyFont="1" applyFill="1" applyBorder="1" applyAlignment="1">
      <alignment horizontal="center" vertical="top" wrapText="1"/>
    </xf>
    <xf numFmtId="2" fontId="6" fillId="0" borderId="23" xfId="0" applyNumberFormat="1" applyFont="1" applyFill="1" applyBorder="1" applyAlignment="1">
      <alignment horizontal="center" vertical="top" wrapText="1"/>
    </xf>
    <xf numFmtId="2" fontId="6" fillId="0" borderId="24" xfId="0" applyNumberFormat="1" applyFont="1" applyFill="1" applyBorder="1" applyAlignment="1">
      <alignment horizontal="center" vertical="top" wrapText="1"/>
    </xf>
    <xf numFmtId="2" fontId="3" fillId="0" borderId="19" xfId="0" applyNumberFormat="1" applyFont="1" applyFill="1" applyBorder="1" applyAlignment="1">
      <alignment horizontal="center" vertical="top" wrapText="1"/>
    </xf>
    <xf numFmtId="2" fontId="3" fillId="0" borderId="20" xfId="0" applyNumberFormat="1" applyFont="1" applyFill="1" applyBorder="1" applyAlignment="1">
      <alignment horizontal="center" vertical="top" wrapText="1"/>
    </xf>
    <xf numFmtId="2" fontId="3" fillId="0" borderId="21" xfId="0" applyNumberFormat="1" applyFont="1" applyFill="1" applyBorder="1" applyAlignment="1">
      <alignment horizontal="center" vertical="top" wrapText="1"/>
    </xf>
    <xf numFmtId="2" fontId="3" fillId="0" borderId="22" xfId="0" applyNumberFormat="1" applyFont="1" applyFill="1" applyBorder="1" applyAlignment="1">
      <alignment horizontal="center" vertical="top" wrapText="1"/>
    </xf>
    <xf numFmtId="2" fontId="3" fillId="0" borderId="23" xfId="0" applyNumberFormat="1" applyFont="1" applyFill="1" applyBorder="1" applyAlignment="1">
      <alignment horizontal="center" vertical="top" wrapText="1"/>
    </xf>
    <xf numFmtId="2" fontId="3" fillId="0" borderId="2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topLeftCell="A16" zoomScaleNormal="100" zoomScaleSheetLayoutView="100" workbookViewId="0">
      <selection activeCell="G31" sqref="G31"/>
    </sheetView>
  </sheetViews>
  <sheetFormatPr defaultColWidth="17.28515625" defaultRowHeight="12.75" x14ac:dyDescent="0.2"/>
  <cols>
    <col min="1" max="1" width="3" customWidth="1"/>
    <col min="2" max="2" width="25.140625" customWidth="1"/>
    <col min="3" max="3" width="26.42578125" customWidth="1"/>
    <col min="4" max="4" width="6.85546875" customWidth="1"/>
    <col min="5" max="6" width="11" customWidth="1"/>
    <col min="7" max="7" width="13.140625" customWidth="1"/>
  </cols>
  <sheetData>
    <row r="1" spans="1:7" ht="15" x14ac:dyDescent="0.25">
      <c r="A1" s="35"/>
      <c r="B1" s="36"/>
      <c r="C1" s="36"/>
      <c r="D1" s="36"/>
      <c r="E1" s="36"/>
      <c r="F1" s="36"/>
      <c r="G1" s="36"/>
    </row>
    <row r="2" spans="1:7" s="34" customFormat="1" ht="13.5" x14ac:dyDescent="0.25">
      <c r="A2" s="37" t="s">
        <v>40</v>
      </c>
      <c r="B2" s="36"/>
      <c r="C2" s="36"/>
      <c r="D2" s="36"/>
      <c r="E2" s="36"/>
      <c r="F2" s="36"/>
      <c r="G2" s="36"/>
    </row>
    <row r="3" spans="1:7" s="34" customFormat="1" ht="13.5" x14ac:dyDescent="0.25">
      <c r="A3" s="37" t="s">
        <v>41</v>
      </c>
      <c r="B3" s="36"/>
      <c r="C3" s="36"/>
      <c r="D3" s="36"/>
      <c r="E3" s="36"/>
      <c r="F3" s="36"/>
      <c r="G3" s="36"/>
    </row>
    <row r="4" spans="1:7" ht="13.5" x14ac:dyDescent="0.25">
      <c r="A4" s="37" t="s">
        <v>42</v>
      </c>
      <c r="B4" s="36"/>
      <c r="C4" s="36"/>
      <c r="D4" s="36"/>
      <c r="E4" s="36"/>
      <c r="F4" s="36"/>
      <c r="G4" s="36"/>
    </row>
    <row r="5" spans="1:7" ht="15.75" thickBot="1" x14ac:dyDescent="0.3">
      <c r="A5" s="37"/>
      <c r="B5" s="36"/>
      <c r="C5" s="36"/>
      <c r="D5" s="36"/>
      <c r="E5" s="36"/>
      <c r="F5" s="36"/>
      <c r="G5" s="36"/>
    </row>
    <row r="6" spans="1:7" x14ac:dyDescent="0.2">
      <c r="A6" s="54" t="s">
        <v>0</v>
      </c>
      <c r="B6" s="45" t="s">
        <v>1</v>
      </c>
      <c r="C6" s="45" t="s">
        <v>2</v>
      </c>
      <c r="D6" s="45" t="s">
        <v>3</v>
      </c>
      <c r="E6" s="45" t="s">
        <v>4</v>
      </c>
      <c r="F6" s="45"/>
      <c r="G6" s="52"/>
    </row>
    <row r="7" spans="1:7" x14ac:dyDescent="0.2">
      <c r="A7" s="55"/>
      <c r="B7" s="46"/>
      <c r="C7" s="46"/>
      <c r="D7" s="46"/>
      <c r="E7" s="46"/>
      <c r="F7" s="46"/>
      <c r="G7" s="53"/>
    </row>
    <row r="8" spans="1:7" x14ac:dyDescent="0.2">
      <c r="A8" s="2"/>
      <c r="B8" s="38" t="s">
        <v>38</v>
      </c>
      <c r="C8" s="39"/>
      <c r="D8" s="39"/>
      <c r="E8" s="39"/>
      <c r="F8" s="39"/>
      <c r="G8" s="40"/>
    </row>
    <row r="9" spans="1:7" ht="22.5" x14ac:dyDescent="0.2">
      <c r="A9" s="21">
        <v>1</v>
      </c>
      <c r="B9" s="6" t="s">
        <v>29</v>
      </c>
      <c r="C9" s="6" t="s">
        <v>29</v>
      </c>
      <c r="D9" s="6" t="s">
        <v>28</v>
      </c>
      <c r="E9" s="20">
        <v>1</v>
      </c>
      <c r="F9" s="64" t="s">
        <v>43</v>
      </c>
      <c r="G9" s="59"/>
    </row>
    <row r="10" spans="1:7" ht="22.5" x14ac:dyDescent="0.2">
      <c r="A10" s="21">
        <v>2</v>
      </c>
      <c r="B10" s="6" t="s">
        <v>30</v>
      </c>
      <c r="C10" s="6" t="s">
        <v>30</v>
      </c>
      <c r="D10" s="6" t="s">
        <v>28</v>
      </c>
      <c r="E10" s="19">
        <v>1</v>
      </c>
      <c r="F10" s="60"/>
      <c r="G10" s="61"/>
    </row>
    <row r="11" spans="1:7" ht="33.75" x14ac:dyDescent="0.2">
      <c r="A11" s="21">
        <v>3</v>
      </c>
      <c r="B11" s="24" t="s">
        <v>31</v>
      </c>
      <c r="C11" s="24" t="s">
        <v>31</v>
      </c>
      <c r="D11" s="6" t="s">
        <v>28</v>
      </c>
      <c r="E11" s="19">
        <v>1</v>
      </c>
      <c r="F11" s="62"/>
      <c r="G11" s="63"/>
    </row>
    <row r="12" spans="1:7" s="10" customFormat="1" x14ac:dyDescent="0.2">
      <c r="A12" s="41"/>
      <c r="B12" s="42"/>
      <c r="C12" s="42"/>
      <c r="D12" s="42"/>
      <c r="E12" s="42"/>
      <c r="F12" s="42"/>
      <c r="G12" s="3"/>
    </row>
    <row r="13" spans="1:7" x14ac:dyDescent="0.2">
      <c r="A13" s="2"/>
      <c r="B13" s="38" t="s">
        <v>39</v>
      </c>
      <c r="C13" s="47"/>
      <c r="D13" s="47"/>
      <c r="E13" s="47"/>
      <c r="F13" s="47"/>
      <c r="G13" s="48"/>
    </row>
    <row r="14" spans="1:7" ht="45" x14ac:dyDescent="0.2">
      <c r="A14" s="21">
        <v>4</v>
      </c>
      <c r="B14" s="24" t="s">
        <v>36</v>
      </c>
      <c r="C14" s="24" t="s">
        <v>36</v>
      </c>
      <c r="D14" s="24" t="s">
        <v>28</v>
      </c>
      <c r="E14" s="19">
        <v>15</v>
      </c>
      <c r="F14" s="64" t="str">
        <f t="shared" ref="F14:G16" si="0">$F$9</f>
        <v>Согласно регламента</v>
      </c>
      <c r="G14" s="65"/>
    </row>
    <row r="15" spans="1:7" ht="21.75" customHeight="1" x14ac:dyDescent="0.2">
      <c r="A15" s="21">
        <v>5</v>
      </c>
      <c r="B15" s="24" t="s">
        <v>32</v>
      </c>
      <c r="C15" s="24" t="s">
        <v>32</v>
      </c>
      <c r="D15" s="24" t="s">
        <v>28</v>
      </c>
      <c r="E15" s="19">
        <v>8</v>
      </c>
      <c r="F15" s="66"/>
      <c r="G15" s="67"/>
    </row>
    <row r="16" spans="1:7" s="10" customFormat="1" ht="33.75" x14ac:dyDescent="0.2">
      <c r="A16" s="21">
        <v>6</v>
      </c>
      <c r="B16" s="24" t="s">
        <v>33</v>
      </c>
      <c r="C16" s="24" t="s">
        <v>33</v>
      </c>
      <c r="D16" s="24" t="s">
        <v>28</v>
      </c>
      <c r="E16" s="19">
        <v>2</v>
      </c>
      <c r="F16" s="68"/>
      <c r="G16" s="69"/>
    </row>
    <row r="17" spans="1:11" x14ac:dyDescent="0.2">
      <c r="A17" s="2"/>
      <c r="B17" s="38" t="s">
        <v>34</v>
      </c>
      <c r="C17" s="47"/>
      <c r="D17" s="47"/>
      <c r="E17" s="47"/>
      <c r="F17" s="47"/>
      <c r="G17" s="48"/>
      <c r="J17" s="8"/>
    </row>
    <row r="18" spans="1:11" s="23" customFormat="1" ht="45" x14ac:dyDescent="0.2">
      <c r="A18" s="21">
        <v>7</v>
      </c>
      <c r="B18" s="24" t="s">
        <v>36</v>
      </c>
      <c r="C18" s="24" t="s">
        <v>36</v>
      </c>
      <c r="D18" s="24" t="s">
        <v>28</v>
      </c>
      <c r="E18" s="19">
        <v>5</v>
      </c>
      <c r="F18" s="64" t="str">
        <f t="shared" ref="F18:G20" si="1">$F$14</f>
        <v>Согласно регламента</v>
      </c>
      <c r="G18" s="65"/>
      <c r="H18" s="9"/>
    </row>
    <row r="19" spans="1:11" s="8" customFormat="1" ht="33.75" x14ac:dyDescent="0.2">
      <c r="A19" s="21">
        <v>8</v>
      </c>
      <c r="B19" s="24" t="s">
        <v>32</v>
      </c>
      <c r="C19" s="24" t="s">
        <v>32</v>
      </c>
      <c r="D19" s="24" t="s">
        <v>28</v>
      </c>
      <c r="E19" s="19">
        <v>1</v>
      </c>
      <c r="F19" s="66"/>
      <c r="G19" s="67"/>
      <c r="H19" s="9"/>
    </row>
    <row r="20" spans="1:11" s="10" customFormat="1" ht="38.25" customHeight="1" x14ac:dyDescent="0.2">
      <c r="A20" s="21">
        <v>9</v>
      </c>
      <c r="B20" s="24" t="s">
        <v>33</v>
      </c>
      <c r="C20" s="24" t="s">
        <v>33</v>
      </c>
      <c r="D20" s="24" t="s">
        <v>28</v>
      </c>
      <c r="E20" s="19">
        <v>1</v>
      </c>
      <c r="F20" s="68"/>
      <c r="G20" s="69"/>
    </row>
    <row r="21" spans="1:11" ht="12.75" customHeight="1" x14ac:dyDescent="0.2">
      <c r="A21" s="2"/>
      <c r="B21" s="38" t="s">
        <v>35</v>
      </c>
      <c r="C21" s="47"/>
      <c r="D21" s="47"/>
      <c r="E21" s="47"/>
      <c r="F21" s="47"/>
      <c r="G21" s="48"/>
    </row>
    <row r="22" spans="1:11" ht="45" x14ac:dyDescent="0.2">
      <c r="A22" s="21">
        <v>10</v>
      </c>
      <c r="B22" s="24" t="s">
        <v>36</v>
      </c>
      <c r="C22" s="24" t="s">
        <v>36</v>
      </c>
      <c r="D22" s="24" t="s">
        <v>28</v>
      </c>
      <c r="E22" s="19">
        <v>5</v>
      </c>
      <c r="F22" s="64" t="str">
        <f t="shared" ref="F22:G24" si="2">$F$18</f>
        <v>Согласно регламента</v>
      </c>
      <c r="G22" s="65"/>
    </row>
    <row r="23" spans="1:11" ht="33.75" x14ac:dyDescent="0.2">
      <c r="A23" s="21">
        <v>11</v>
      </c>
      <c r="B23" s="24" t="s">
        <v>32</v>
      </c>
      <c r="C23" s="24" t="s">
        <v>32</v>
      </c>
      <c r="D23" s="24" t="s">
        <v>28</v>
      </c>
      <c r="E23" s="19">
        <v>1</v>
      </c>
      <c r="F23" s="66"/>
      <c r="G23" s="67"/>
    </row>
    <row r="24" spans="1:11" s="27" customFormat="1" ht="32.25" customHeight="1" x14ac:dyDescent="0.2">
      <c r="A24" s="21">
        <v>12</v>
      </c>
      <c r="B24" s="24" t="s">
        <v>33</v>
      </c>
      <c r="C24" s="24" t="s">
        <v>33</v>
      </c>
      <c r="D24" s="24" t="s">
        <v>28</v>
      </c>
      <c r="E24" s="19">
        <v>1</v>
      </c>
      <c r="F24" s="68"/>
      <c r="G24" s="69"/>
      <c r="J24" s="4"/>
      <c r="K24" s="4"/>
    </row>
    <row r="25" spans="1:11" s="27" customFormat="1" ht="16.5" customHeight="1" x14ac:dyDescent="0.2">
      <c r="A25" s="49" t="s">
        <v>37</v>
      </c>
      <c r="B25" s="50"/>
      <c r="C25" s="50"/>
      <c r="D25" s="50"/>
      <c r="E25" s="50"/>
      <c r="F25" s="50"/>
      <c r="G25" s="51"/>
      <c r="J25" s="4"/>
      <c r="K25" s="4"/>
    </row>
    <row r="26" spans="1:11" s="27" customFormat="1" ht="32.25" customHeight="1" x14ac:dyDescent="0.2">
      <c r="A26" s="21">
        <v>13</v>
      </c>
      <c r="B26" s="24" t="s">
        <v>32</v>
      </c>
      <c r="C26" s="24" t="s">
        <v>32</v>
      </c>
      <c r="D26" s="24" t="s">
        <v>28</v>
      </c>
      <c r="E26" s="19">
        <v>4</v>
      </c>
      <c r="F26" s="64" t="str">
        <f t="shared" ref="F26:G27" si="3">$F$22</f>
        <v>Согласно регламента</v>
      </c>
      <c r="G26" s="65"/>
      <c r="J26" s="4"/>
      <c r="K26" s="4"/>
    </row>
    <row r="27" spans="1:11" ht="32.25" customHeight="1" x14ac:dyDescent="0.2">
      <c r="A27" s="21">
        <v>14</v>
      </c>
      <c r="B27" s="24" t="s">
        <v>33</v>
      </c>
      <c r="C27" s="24" t="s">
        <v>33</v>
      </c>
      <c r="D27" s="24" t="s">
        <v>28</v>
      </c>
      <c r="E27" s="19">
        <v>1</v>
      </c>
      <c r="F27" s="68"/>
      <c r="G27" s="69"/>
      <c r="J27" s="4"/>
      <c r="K27" s="4"/>
    </row>
    <row r="28" spans="1:11" s="22" customFormat="1" ht="12.75" customHeight="1" x14ac:dyDescent="0.2">
      <c r="A28" s="41"/>
      <c r="B28" s="42"/>
      <c r="C28" s="42"/>
      <c r="D28" s="42"/>
      <c r="E28" s="42"/>
      <c r="F28" s="42"/>
      <c r="G28" s="3"/>
    </row>
    <row r="29" spans="1:11" s="22" customFormat="1" x14ac:dyDescent="0.2">
      <c r="A29" s="41"/>
      <c r="B29" s="42"/>
      <c r="C29" s="42"/>
      <c r="D29" s="42"/>
      <c r="E29" s="42"/>
      <c r="F29" s="42"/>
      <c r="G29" s="3"/>
    </row>
    <row r="30" spans="1:11" s="22" customFormat="1" ht="35.25" customHeight="1" thickBot="1" x14ac:dyDescent="0.25">
      <c r="A30" s="43"/>
      <c r="B30" s="44"/>
      <c r="C30" s="44"/>
      <c r="D30" s="44"/>
      <c r="E30" s="44"/>
      <c r="F30" s="44"/>
      <c r="G30" s="7"/>
    </row>
    <row r="31" spans="1:11" x14ac:dyDescent="0.2">
      <c r="A31" s="1"/>
      <c r="B31" s="1"/>
      <c r="C31" s="1"/>
      <c r="D31" s="1"/>
      <c r="E31" s="1"/>
      <c r="F31" s="1"/>
      <c r="G31" s="1"/>
    </row>
    <row r="32" spans="1:11" ht="15" x14ac:dyDescent="0.25">
      <c r="A32" s="26"/>
      <c r="B32" s="28"/>
      <c r="C32" s="28"/>
      <c r="D32" s="28"/>
      <c r="E32" s="28"/>
      <c r="F32" s="28"/>
      <c r="G32" s="28"/>
    </row>
    <row r="33" spans="1:10" ht="15" x14ac:dyDescent="0.25">
      <c r="A33" s="1"/>
      <c r="B33" s="29"/>
      <c r="C33" s="30"/>
      <c r="D33" s="30"/>
      <c r="E33" s="30"/>
      <c r="F33" s="30"/>
      <c r="G33" s="31"/>
    </row>
    <row r="34" spans="1:10" ht="15" x14ac:dyDescent="0.25">
      <c r="A34" s="1"/>
      <c r="B34" s="29"/>
      <c r="C34" s="29"/>
      <c r="D34" s="29"/>
      <c r="E34" s="29"/>
      <c r="F34" s="29"/>
      <c r="G34" s="32"/>
    </row>
    <row r="35" spans="1:10" ht="15" x14ac:dyDescent="0.25">
      <c r="B35" s="33"/>
      <c r="C35" s="33"/>
      <c r="D35" s="33"/>
      <c r="E35" s="33"/>
      <c r="F35" s="33"/>
      <c r="G35" s="33"/>
    </row>
    <row r="36" spans="1:10" s="25" customFormat="1" ht="12.75" customHeight="1" x14ac:dyDescent="0.25">
      <c r="A36"/>
      <c r="B36" s="33"/>
      <c r="C36" s="33"/>
      <c r="D36" s="33"/>
      <c r="E36" s="33"/>
      <c r="F36" s="33"/>
      <c r="G36" s="33"/>
    </row>
    <row r="37" spans="1:10" x14ac:dyDescent="0.2">
      <c r="J37" s="4"/>
    </row>
    <row r="40" spans="1:10" s="26" customFormat="1" x14ac:dyDescent="0.2">
      <c r="A40"/>
      <c r="B40"/>
      <c r="C40"/>
      <c r="D40"/>
      <c r="E40"/>
      <c r="F40"/>
      <c r="G40"/>
    </row>
    <row r="41" spans="1:10" s="26" customFormat="1" x14ac:dyDescent="0.2">
      <c r="A41"/>
      <c r="B41"/>
      <c r="C41"/>
      <c r="D41"/>
      <c r="E41"/>
      <c r="F41"/>
      <c r="G41"/>
    </row>
    <row r="42" spans="1:10" s="26" customFormat="1" x14ac:dyDescent="0.2">
      <c r="A42"/>
      <c r="B42"/>
      <c r="C42"/>
      <c r="D42"/>
      <c r="E42"/>
      <c r="F42"/>
      <c r="G42"/>
    </row>
    <row r="44" spans="1:10" x14ac:dyDescent="0.2">
      <c r="I44" s="5"/>
    </row>
    <row r="45" spans="1:10" x14ac:dyDescent="0.2">
      <c r="I45" s="5"/>
    </row>
  </sheetData>
  <mergeCells count="26">
    <mergeCell ref="F9:G11"/>
    <mergeCell ref="F14:G16"/>
    <mergeCell ref="F18:G20"/>
    <mergeCell ref="F22:G24"/>
    <mergeCell ref="F26:G27"/>
    <mergeCell ref="B8:G8"/>
    <mergeCell ref="A29:F29"/>
    <mergeCell ref="A30:F30"/>
    <mergeCell ref="A12:F12"/>
    <mergeCell ref="D6:D7"/>
    <mergeCell ref="E6:E7"/>
    <mergeCell ref="B13:G13"/>
    <mergeCell ref="B17:G17"/>
    <mergeCell ref="B21:G21"/>
    <mergeCell ref="A28:F28"/>
    <mergeCell ref="A25:G25"/>
    <mergeCell ref="G6:G7"/>
    <mergeCell ref="F6:F7"/>
    <mergeCell ref="B6:B7"/>
    <mergeCell ref="A6:A7"/>
    <mergeCell ref="C6:C7"/>
    <mergeCell ref="A1:G1"/>
    <mergeCell ref="A5:G5"/>
    <mergeCell ref="A4:G4"/>
    <mergeCell ref="A2:G2"/>
    <mergeCell ref="A3:G3"/>
  </mergeCells>
  <phoneticPr fontId="3" type="noConversion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8" sqref="F18"/>
    </sheetView>
  </sheetViews>
  <sheetFormatPr defaultColWidth="63.7109375" defaultRowHeight="12.75" x14ac:dyDescent="0.2"/>
  <cols>
    <col min="1" max="1" width="3.28515625" bestFit="1" customWidth="1"/>
    <col min="2" max="2" width="48.85546875" bestFit="1" customWidth="1"/>
    <col min="3" max="3" width="9" bestFit="1" customWidth="1"/>
    <col min="4" max="4" width="8.28515625" bestFit="1" customWidth="1"/>
    <col min="5" max="5" width="12.140625" bestFit="1" customWidth="1"/>
    <col min="6" max="6" width="23.85546875" customWidth="1"/>
  </cols>
  <sheetData>
    <row r="1" spans="1:6" ht="16.5" thickBot="1" x14ac:dyDescent="0.3">
      <c r="A1" s="11" t="s">
        <v>0</v>
      </c>
      <c r="B1" s="12" t="s">
        <v>9</v>
      </c>
      <c r="C1" s="12" t="s">
        <v>3</v>
      </c>
      <c r="D1" s="12" t="s">
        <v>10</v>
      </c>
      <c r="E1" s="12" t="s">
        <v>11</v>
      </c>
    </row>
    <row r="2" spans="1:6" ht="16.5" thickBot="1" x14ac:dyDescent="0.3">
      <c r="A2" s="13">
        <v>1</v>
      </c>
      <c r="B2" s="14" t="s">
        <v>12</v>
      </c>
      <c r="C2" s="15" t="s">
        <v>5</v>
      </c>
      <c r="D2" s="15">
        <v>20</v>
      </c>
      <c r="E2" s="15">
        <v>40000</v>
      </c>
      <c r="F2">
        <f>E2*D2</f>
        <v>800000</v>
      </c>
    </row>
    <row r="3" spans="1:6" ht="16.5" thickBot="1" x14ac:dyDescent="0.3">
      <c r="A3" s="13">
        <v>2</v>
      </c>
      <c r="B3" s="14" t="s">
        <v>13</v>
      </c>
      <c r="C3" s="15" t="s">
        <v>5</v>
      </c>
      <c r="D3" s="15">
        <v>3</v>
      </c>
      <c r="E3" s="15">
        <v>35000</v>
      </c>
      <c r="F3" s="10">
        <f t="shared" ref="F3:F17" si="0">E3*D3</f>
        <v>105000</v>
      </c>
    </row>
    <row r="4" spans="1:6" ht="16.5" thickBot="1" x14ac:dyDescent="0.3">
      <c r="A4" s="13">
        <v>3</v>
      </c>
      <c r="B4" s="16" t="s">
        <v>14</v>
      </c>
      <c r="C4" s="17" t="s">
        <v>7</v>
      </c>
      <c r="D4" s="17">
        <v>1600</v>
      </c>
      <c r="E4" s="17">
        <v>290</v>
      </c>
      <c r="F4" s="10">
        <f t="shared" si="0"/>
        <v>464000</v>
      </c>
    </row>
    <row r="5" spans="1:6" ht="16.5" thickBot="1" x14ac:dyDescent="0.3">
      <c r="A5" s="13">
        <v>4</v>
      </c>
      <c r="B5" s="14" t="s">
        <v>15</v>
      </c>
      <c r="C5" s="15" t="s">
        <v>7</v>
      </c>
      <c r="D5" s="15">
        <v>800</v>
      </c>
      <c r="E5" s="15">
        <v>140</v>
      </c>
      <c r="F5" s="10">
        <f t="shared" si="0"/>
        <v>112000</v>
      </c>
    </row>
    <row r="6" spans="1:6" ht="16.5" thickBot="1" x14ac:dyDescent="0.3">
      <c r="A6" s="13">
        <v>5</v>
      </c>
      <c r="B6" s="14" t="s">
        <v>16</v>
      </c>
      <c r="C6" s="15" t="s">
        <v>5</v>
      </c>
      <c r="D6" s="15">
        <v>5</v>
      </c>
      <c r="E6" s="15">
        <v>40000</v>
      </c>
      <c r="F6" s="10">
        <f t="shared" si="0"/>
        <v>200000</v>
      </c>
    </row>
    <row r="7" spans="1:6" ht="16.5" thickBot="1" x14ac:dyDescent="0.3">
      <c r="A7" s="13">
        <v>6</v>
      </c>
      <c r="B7" s="16" t="s">
        <v>17</v>
      </c>
      <c r="C7" s="17" t="s">
        <v>5</v>
      </c>
      <c r="D7" s="17">
        <v>10</v>
      </c>
      <c r="E7" s="17">
        <v>15000</v>
      </c>
      <c r="F7" s="10">
        <f t="shared" si="0"/>
        <v>150000</v>
      </c>
    </row>
    <row r="8" spans="1:6" ht="16.5" thickBot="1" x14ac:dyDescent="0.3">
      <c r="A8" s="13">
        <v>7</v>
      </c>
      <c r="B8" s="14" t="s">
        <v>8</v>
      </c>
      <c r="C8" s="15" t="s">
        <v>5</v>
      </c>
      <c r="D8" s="15">
        <v>1</v>
      </c>
      <c r="E8" s="15">
        <v>230000</v>
      </c>
      <c r="F8" s="10">
        <f t="shared" si="0"/>
        <v>230000</v>
      </c>
    </row>
    <row r="9" spans="1:6" ht="16.5" thickBot="1" x14ac:dyDescent="0.3">
      <c r="A9" s="13">
        <v>8</v>
      </c>
      <c r="B9" s="14" t="s">
        <v>18</v>
      </c>
      <c r="C9" s="15" t="s">
        <v>5</v>
      </c>
      <c r="D9" s="15">
        <v>4</v>
      </c>
      <c r="E9" s="15">
        <v>30000</v>
      </c>
      <c r="F9" s="10">
        <f t="shared" si="0"/>
        <v>120000</v>
      </c>
    </row>
    <row r="10" spans="1:6" ht="16.5" thickBot="1" x14ac:dyDescent="0.3">
      <c r="A10" s="13">
        <v>9</v>
      </c>
      <c r="B10" s="16" t="s">
        <v>19</v>
      </c>
      <c r="C10" s="17" t="s">
        <v>5</v>
      </c>
      <c r="D10" s="17">
        <v>9</v>
      </c>
      <c r="E10" s="17">
        <v>35000</v>
      </c>
      <c r="F10" s="10">
        <f t="shared" si="0"/>
        <v>315000</v>
      </c>
    </row>
    <row r="11" spans="1:6" ht="16.5" thickBot="1" x14ac:dyDescent="0.3">
      <c r="A11" s="13">
        <v>10</v>
      </c>
      <c r="B11" s="14" t="s">
        <v>20</v>
      </c>
      <c r="C11" s="15" t="s">
        <v>6</v>
      </c>
      <c r="D11" s="15">
        <v>1</v>
      </c>
      <c r="E11" s="15">
        <v>100000</v>
      </c>
      <c r="F11" s="10">
        <f t="shared" si="0"/>
        <v>100000</v>
      </c>
    </row>
    <row r="12" spans="1:6" ht="16.5" thickBot="1" x14ac:dyDescent="0.3">
      <c r="A12" s="13"/>
      <c r="B12" s="18" t="s">
        <v>21</v>
      </c>
      <c r="C12" s="15"/>
      <c r="D12" s="15"/>
      <c r="E12" s="15"/>
      <c r="F12" s="10">
        <f>E12*D12</f>
        <v>0</v>
      </c>
    </row>
    <row r="13" spans="1:6" ht="16.5" thickBot="1" x14ac:dyDescent="0.3">
      <c r="A13" s="13">
        <v>11</v>
      </c>
      <c r="B13" s="16" t="s">
        <v>22</v>
      </c>
      <c r="C13" s="17" t="s">
        <v>7</v>
      </c>
      <c r="D13" s="17">
        <v>1600</v>
      </c>
      <c r="E13" s="17">
        <v>450</v>
      </c>
      <c r="F13" s="10">
        <f t="shared" si="0"/>
        <v>720000</v>
      </c>
    </row>
    <row r="14" spans="1:6" ht="16.5" thickBot="1" x14ac:dyDescent="0.3">
      <c r="A14" s="13">
        <v>12</v>
      </c>
      <c r="B14" s="14" t="s">
        <v>23</v>
      </c>
      <c r="C14" s="15" t="s">
        <v>7</v>
      </c>
      <c r="D14" s="15">
        <v>800</v>
      </c>
      <c r="E14" s="15">
        <v>100</v>
      </c>
      <c r="F14" s="10">
        <f t="shared" si="0"/>
        <v>80000</v>
      </c>
    </row>
    <row r="15" spans="1:6" ht="16.5" thickBot="1" x14ac:dyDescent="0.3">
      <c r="A15" s="13">
        <v>13</v>
      </c>
      <c r="B15" s="14" t="s">
        <v>24</v>
      </c>
      <c r="C15" s="15" t="s">
        <v>5</v>
      </c>
      <c r="D15" s="15">
        <v>23</v>
      </c>
      <c r="E15" s="15">
        <v>2000</v>
      </c>
      <c r="F15" s="10">
        <f t="shared" si="0"/>
        <v>46000</v>
      </c>
    </row>
    <row r="16" spans="1:6" ht="16.5" thickBot="1" x14ac:dyDescent="0.3">
      <c r="A16" s="13">
        <v>14</v>
      </c>
      <c r="B16" s="16" t="s">
        <v>25</v>
      </c>
      <c r="C16" s="17" t="s">
        <v>5</v>
      </c>
      <c r="D16" s="17">
        <v>1</v>
      </c>
      <c r="E16" s="17">
        <v>15000</v>
      </c>
      <c r="F16" s="10">
        <f t="shared" si="0"/>
        <v>15000</v>
      </c>
    </row>
    <row r="17" spans="1:6" ht="16.5" thickBot="1" x14ac:dyDescent="0.3">
      <c r="A17" s="13">
        <v>15</v>
      </c>
      <c r="B17" s="14" t="s">
        <v>26</v>
      </c>
      <c r="C17" s="15" t="s">
        <v>5</v>
      </c>
      <c r="D17" s="15">
        <v>5</v>
      </c>
      <c r="E17" s="15">
        <v>5000</v>
      </c>
      <c r="F17" s="10">
        <f t="shared" si="0"/>
        <v>25000</v>
      </c>
    </row>
    <row r="18" spans="1:6" ht="16.5" thickBot="1" x14ac:dyDescent="0.3">
      <c r="A18" s="13"/>
      <c r="B18" s="56" t="s">
        <v>27</v>
      </c>
      <c r="C18" s="57"/>
      <c r="D18" s="58"/>
      <c r="E18" s="15"/>
      <c r="F18">
        <f>SUM(F2:F17)</f>
        <v>3482000</v>
      </c>
    </row>
    <row r="19" spans="1:6" ht="16.5" thickBot="1" x14ac:dyDescent="0.3">
      <c r="A19" s="13"/>
      <c r="B19" s="16"/>
      <c r="C19" s="17"/>
      <c r="D19" s="17"/>
      <c r="E19" s="17"/>
    </row>
    <row r="20" spans="1:6" ht="16.5" thickBot="1" x14ac:dyDescent="0.3">
      <c r="A20" s="13"/>
      <c r="B20" s="14"/>
      <c r="C20" s="15"/>
      <c r="D20" s="15"/>
      <c r="E20" s="15"/>
    </row>
    <row r="21" spans="1:6" ht="16.5" thickBot="1" x14ac:dyDescent="0.3">
      <c r="A21" s="13"/>
      <c r="B21" s="14"/>
      <c r="C21" s="15"/>
      <c r="D21" s="15"/>
      <c r="E21" s="15"/>
    </row>
    <row r="22" spans="1:6" ht="16.5" thickBot="1" x14ac:dyDescent="0.3">
      <c r="A22" s="13"/>
      <c r="B22" s="16"/>
      <c r="C22" s="17"/>
      <c r="D22" s="17"/>
      <c r="E22" s="17"/>
    </row>
    <row r="23" spans="1:6" ht="16.5" thickBot="1" x14ac:dyDescent="0.3">
      <c r="A23" s="13"/>
      <c r="B23" s="14"/>
      <c r="C23" s="15"/>
      <c r="D23" s="15"/>
      <c r="E23" s="15"/>
    </row>
  </sheetData>
  <mergeCells count="1">
    <mergeCell ref="B18:D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Видеонаблюдение_аналог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Диков Иван Иванович</cp:lastModifiedBy>
  <cp:lastPrinted>2019-02-12T03:26:21Z</cp:lastPrinted>
  <dcterms:created xsi:type="dcterms:W3CDTF">2014-09-09T03:29:59Z</dcterms:created>
  <dcterms:modified xsi:type="dcterms:W3CDTF">2019-12-10T09:28:52Z</dcterms:modified>
</cp:coreProperties>
</file>