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e-vedspecpr\Desktop\"/>
    </mc:Choice>
  </mc:AlternateContent>
  <bookViews>
    <workbookView xWindow="480" yWindow="108" windowWidth="27792" windowHeight="12600" activeTab="1"/>
  </bookViews>
  <sheets>
    <sheet name="1 квартал 2019 (факт- 2 с)" sheetId="1" r:id="rId1"/>
    <sheet name="1 квартал 2019 (факт -1 с )" sheetId="2" r:id="rId2"/>
  </sheets>
  <definedNames>
    <definedName name="sub1001579239" localSheetId="1">'1 квартал 2019 (факт -1 с )'!#REF!</definedName>
    <definedName name="sub1001579239" localSheetId="0">'1 квартал 2019 (факт- 2 с)'!#REF!</definedName>
    <definedName name="sub1004493377" localSheetId="1">'1 квартал 2019 (факт -1 с )'!#REF!</definedName>
    <definedName name="sub1004493377" localSheetId="0">'1 квартал 2019 (факт- 2 с)'!#REF!</definedName>
    <definedName name="_xlnm.Print_Area" localSheetId="1">'1 квартал 2019 (факт -1 с )'!$A$1:$S$30</definedName>
    <definedName name="_xlnm.Print_Area" localSheetId="0">'1 квартал 2019 (факт- 2 с)'!$A$1:$I$12</definedName>
  </definedNames>
  <calcPr calcId="162913" refMode="R1C1"/>
</workbook>
</file>

<file path=xl/calcChain.xml><?xml version="1.0" encoding="utf-8"?>
<calcChain xmlns="http://schemas.openxmlformats.org/spreadsheetml/2006/main">
  <c r="N24" i="2" l="1"/>
  <c r="P24" i="2" s="1"/>
  <c r="Q24" i="2" s="1"/>
  <c r="R24" i="2" s="1"/>
  <c r="S24" i="2" s="1"/>
  <c r="H24" i="2"/>
  <c r="G24" i="2"/>
  <c r="F24" i="2"/>
  <c r="I23" i="2"/>
  <c r="N22" i="2"/>
  <c r="I22" i="2"/>
  <c r="H22" i="2"/>
  <c r="N21" i="2"/>
  <c r="I21" i="2"/>
  <c r="J21" i="2" s="1"/>
  <c r="H21" i="2"/>
  <c r="N20" i="2"/>
  <c r="I20" i="2"/>
  <c r="H20" i="2"/>
  <c r="N19" i="2"/>
  <c r="I19" i="2"/>
  <c r="H19" i="2"/>
  <c r="N18" i="2"/>
  <c r="I18" i="2"/>
  <c r="H18" i="2"/>
  <c r="J18" i="2" l="1"/>
  <c r="J22" i="2"/>
  <c r="J20" i="2"/>
  <c r="J19" i="2"/>
  <c r="J24" i="2" s="1"/>
  <c r="I24" i="2"/>
</calcChain>
</file>

<file path=xl/sharedStrings.xml><?xml version="1.0" encoding="utf-8"?>
<sst xmlns="http://schemas.openxmlformats.org/spreadsheetml/2006/main" count="83" uniqueCount="54">
  <si>
    <t>Показатели эффективности, надежности и качества</t>
  </si>
  <si>
    <t>факт года (квартал), предшествующего отчетному периоду</t>
  </si>
  <si>
    <t xml:space="preserve">план (год ) </t>
  </si>
  <si>
    <t>факт текущего года (квартал)</t>
  </si>
  <si>
    <t>Оценка достижения показателей эффективности, надежности и качества</t>
  </si>
  <si>
    <t>Причины (обоснование) недостижения показателей эффективности, надежности и качества</t>
  </si>
  <si>
    <t>Улучшение производственных показателей, %, по годам реализации в зависимости от утвержденной инвестиционной программы (проекта)</t>
  </si>
  <si>
    <t xml:space="preserve">1. Уменьшение  объемов продаж:
- по электрической энергии на 2,3%  ;       - по тепловой энергии на 6,4%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</si>
  <si>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1. Увеличение  объемов продаж:                                                        
- по электрической энергии на 2,8%,                            2. Увеличение  объемов продаж:                                 - по тепловой энергии на 1,6%       </t>
  </si>
  <si>
    <t xml:space="preserve">Проводимая инвестиционная программа  позволит снизить  износ основных средств, а  так же обеспечить стабильную и надёжную работу предприятия, улучшить внутреннюю работу: по  хранению накопившейся информации о потребителях,   печати счетов-извещений, сокращению времени на обслуживание одного клиента, обслуживанию большего количества абонентов и снижению уровня дебиторской задолженности.
 </t>
  </si>
  <si>
    <t xml:space="preserve">Основной причиной  увеличения  объёмов реализации  по электрической  энергии является,  подключение новых объектов  в том числе  ТОО "Кызылжар су". Увеличение  объемов  тепловой энергии  является температурный фактор.
 Достижения эффективности планируемой  инвестиционной программой возможен только по  итогу года  и срока  реализации.  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</si>
  <si>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(проекта)*</t>
  </si>
  <si>
    <t xml:space="preserve"> -</t>
  </si>
  <si>
    <t>Снижение потерь, %, по годам реализации в зависимости от утвержденной инвестиционной программы (проекта)</t>
  </si>
  <si>
    <t>-</t>
  </si>
  <si>
    <t>Снижение аварийности, по годам реализации в зависимости от утвержденной инвестиционной программы</t>
  </si>
  <si>
    <t>*По итогам 1 квартала текущего года показатели являются не информативными,  так как учитываются по факту календарного года.</t>
  </si>
  <si>
    <t>Приложение 4</t>
  </si>
  <si>
    <t>к Правилам утверждения  инвестиционных</t>
  </si>
  <si>
    <t>программ(проектов) субъекта естественной</t>
  </si>
  <si>
    <t>монополии,их корректировки,а также</t>
  </si>
  <si>
    <t xml:space="preserve">проведения анализа информации об их </t>
  </si>
  <si>
    <t>исполнении</t>
  </si>
  <si>
    <t>форма</t>
  </si>
  <si>
    <t>Информация субъекта естественной монополии об исполнении инвестиционной программы (проекта) за 1  квартал 2019 года</t>
  </si>
  <si>
    <t xml:space="preserve">ТОО "Севказэнергосбыт", снабжение тепловой энергией, ИП на период с 01.01.2016г. по 31.12.2020г. утверждена приказом РГУ " Департамент Комитета  по  регулированию естественных монополий и защите  конкуренции  Министерства  национальной экономики по СКО от 09.11.2015г. № 128-ОД </t>
  </si>
  <si>
    <t>наименование субъекта естественной монополии, вид деятельности, кем утвержден(а) программа (проект) (дата, номер приказа)</t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</si>
  <si>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</si>
  <si>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</si>
  <si>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</si>
  <si>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</si>
  <si>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</si>
  <si>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 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</si>
  <si>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</si>
  <si>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</si>
  <si>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</si>
  <si>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</si>
  <si>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</si>
  <si>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</si>
  <si>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>отклонение</t>
  </si>
  <si>
    <t>причины отклонения</t>
  </si>
  <si>
    <t>Оборудование для  печати  и фальцовки счетов  с автоматическим упаковыванием в конверты</t>
  </si>
  <si>
    <t>штук</t>
  </si>
  <si>
    <t>приобретение запланировано на второе полугодие</t>
  </si>
  <si>
    <t xml:space="preserve">Лицензии </t>
  </si>
  <si>
    <t xml:space="preserve">тыс.тенге </t>
  </si>
  <si>
    <t>Принтер НP GF270A  Laser Jet Pro400 M401 a(А4) 1200 dpi.33ppm.128</t>
  </si>
  <si>
    <t>МФУCanon Image Runner 1133A c USB</t>
  </si>
  <si>
    <t>Приобретение  детекторов валют</t>
  </si>
  <si>
    <t>Прочие приобретения</t>
  </si>
  <si>
    <t>сумм.</t>
  </si>
  <si>
    <t>В связи с производственной необходимостью, помимо мероприятий предусмотренных ИП, были произведены дополнительные капитальные вложения.</t>
  </si>
  <si>
    <t>Итого:</t>
  </si>
  <si>
    <t>1. Объем продаж:
-2019г - 804 713 тыс.кВтчас по электрической энерги                                                                                 -2019г. -1376,7 тыс.Гкал по тепловой энергии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</si>
</sst>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4"/>
      <name val="Times New Roman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Fill="1"/>
    <xf numFmtId="0" fontId="1" fillId="2" borderId="1" xfId="0" applyFont="1" applyFill="1" applyBorder="1" applyAlignment="1">
      <alignment vertical="center" wrapText="1"/>
    </xf>
    <xf numFmtId="1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 applyAlignment="1">
      <alignment horizontal="left" wrapText="1"/>
    </xf>
    <xf numFmtId="0" fontId="2" fillId="0" borderId="10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right"/>
    </xf>
    <xf numFmtId="0" fontId="4" fillId="0" borderId="0" xfId="0" applyFont="1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Fill="1"/>
    <xf numFmtId="0" fontId="7" fillId="0" borderId="0" xfId="0" applyFont="1" applyAlignment="1">
      <alignment horizontal="right" vertical="center"/>
    </xf>
    <xf numFmtId="0" fontId="4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/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1" fontId="11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justify" vertical="center" wrapText="1"/>
    </xf>
    <xf numFmtId="9" fontId="2" fillId="2" borderId="6" xfId="0" applyNumberFormat="1" applyFont="1" applyFill="1" applyBorder="1" applyAlignment="1">
      <alignment horizontal="justify" vertical="center" wrapText="1"/>
    </xf>
    <xf numFmtId="9" fontId="2" fillId="2" borderId="8" xfId="0" applyNumberFormat="1" applyFont="1" applyFill="1" applyBorder="1" applyAlignment="1">
      <alignment horizontal="justify" vertical="center" wrapText="1"/>
    </xf>
    <xf numFmtId="9" fontId="2" fillId="2" borderId="9" xfId="0" applyNumberFormat="1" applyFont="1" applyFill="1" applyBorder="1" applyAlignment="1">
      <alignment horizontal="justify" vertical="center" wrapText="1"/>
    </xf>
    <xf numFmtId="9" fontId="2" fillId="2" borderId="7" xfId="0" applyNumberFormat="1" applyFont="1" applyFill="1" applyBorder="1" applyAlignment="1">
      <alignment horizontal="justify" vertical="center" wrapText="1"/>
    </xf>
    <xf numFmtId="9" fontId="2" fillId="2" borderId="10" xfId="0" applyNumberFormat="1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justify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U20"/>
  <sheetViews>
    <sheetView view="pageBreakPreview" zoomScale="78" zoomScaleNormal="55" zoomScaleSheetLayoutView="78" workbookViewId="0">
      <selection activeCell="G15" sqref="G15"/>
    </sheetView>
  </sheetViews>
  <sheetFormatPr defaultColWidth="8.90625" defaultRowHeight="15.6" x14ac:dyDescent="0.3"/>
  <cols>
    <col min="1" max="1" width="23.08984375" style="2" customWidth="1"/>
    <col min="2" max="2" width="27.81640625" style="2" customWidth="1"/>
    <col min="3" max="4" width="33" style="2" customWidth="1"/>
    <col min="5" max="5" width="14" style="2" customWidth="1"/>
    <col min="6" max="6" width="16.6328125" style="2" customWidth="1"/>
    <col min="7" max="7" width="9.453125" style="2" customWidth="1"/>
    <col min="8" max="8" width="19.54296875" style="2" customWidth="1"/>
    <col min="9" max="9" width="20.36328125" style="2" customWidth="1"/>
    <col min="10" max="10" width="13.08984375" style="2" customWidth="1"/>
    <col min="11" max="11" width="7.54296875" style="2" customWidth="1"/>
    <col min="12" max="12" width="9.08984375" style="2" bestFit="1" customWidth="1"/>
    <col min="13" max="14" width="7.1796875" style="2" customWidth="1"/>
    <col min="15" max="15" width="13.81640625" style="2" customWidth="1"/>
    <col min="16" max="16" width="11.6328125" style="2" customWidth="1"/>
    <col min="17" max="17" width="11.54296875" style="2" customWidth="1"/>
    <col min="18" max="24" width="8.90625" style="2"/>
    <col min="25" max="25" width="16.08984375" style="2" customWidth="1"/>
    <col min="26" max="26" width="12.453125" style="13" customWidth="1"/>
    <col min="27" max="47" width="8.90625" style="13"/>
    <col min="48" max="16384" width="8.90625" style="2"/>
  </cols>
  <sheetData>
    <row r="3" spans="1:10" ht="84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39" t="s">
        <v>4</v>
      </c>
      <c r="F3" s="39"/>
      <c r="G3" s="40" t="s">
        <v>5</v>
      </c>
      <c r="H3" s="41"/>
      <c r="I3" s="42"/>
    </row>
    <row r="4" spans="1:10" ht="186" customHeight="1" x14ac:dyDescent="0.3">
      <c r="A4" s="3" t="s">
        <v>6</v>
      </c>
      <c r="B4" s="4" t="s">
        <v>7</v>
      </c>
      <c r="C4" s="5" t="s">
        <v>53</v>
      </c>
      <c r="D4" s="5" t="s">
        <v>8</v>
      </c>
      <c r="E4" s="43" t="s">
        <v>9</v>
      </c>
      <c r="F4" s="44"/>
      <c r="G4" s="43" t="s">
        <v>10</v>
      </c>
      <c r="H4" s="47"/>
      <c r="I4" s="47"/>
      <c r="J4" s="6"/>
    </row>
    <row r="5" spans="1:10" ht="105.75" customHeight="1" x14ac:dyDescent="0.3">
      <c r="A5" s="3" t="s">
        <v>11</v>
      </c>
      <c r="B5" s="7" t="s">
        <v>12</v>
      </c>
      <c r="C5" s="8">
        <v>63.8</v>
      </c>
      <c r="D5" s="7" t="s">
        <v>12</v>
      </c>
      <c r="E5" s="45"/>
      <c r="F5" s="46"/>
      <c r="G5" s="45"/>
      <c r="H5" s="48"/>
      <c r="I5" s="48"/>
    </row>
    <row r="6" spans="1:10" ht="69" x14ac:dyDescent="0.3">
      <c r="A6" s="9" t="s">
        <v>13</v>
      </c>
      <c r="B6" s="1" t="s">
        <v>14</v>
      </c>
      <c r="C6" s="1" t="s">
        <v>14</v>
      </c>
      <c r="D6" s="1" t="s">
        <v>14</v>
      </c>
      <c r="E6" s="39" t="s">
        <v>14</v>
      </c>
      <c r="F6" s="39"/>
      <c r="G6" s="49" t="s">
        <v>14</v>
      </c>
      <c r="H6" s="50"/>
      <c r="I6" s="51"/>
    </row>
    <row r="7" spans="1:10" ht="55.2" x14ac:dyDescent="0.3">
      <c r="A7" s="9" t="s">
        <v>15</v>
      </c>
      <c r="B7" s="1" t="s">
        <v>14</v>
      </c>
      <c r="C7" s="1" t="s">
        <v>14</v>
      </c>
      <c r="D7" s="1" t="s">
        <v>14</v>
      </c>
      <c r="E7" s="39" t="s">
        <v>14</v>
      </c>
      <c r="F7" s="39"/>
      <c r="G7" s="49" t="s">
        <v>14</v>
      </c>
      <c r="H7" s="50"/>
      <c r="I7" s="51"/>
    </row>
    <row r="9" spans="1:10" ht="13.5" customHeight="1" x14ac:dyDescent="0.3">
      <c r="A9" s="52" t="s">
        <v>16</v>
      </c>
      <c r="B9" s="52"/>
      <c r="C9" s="52"/>
      <c r="D9" s="52"/>
      <c r="E9" s="52"/>
      <c r="F9" s="52"/>
      <c r="G9" s="52"/>
      <c r="H9" s="52"/>
      <c r="I9" s="52"/>
    </row>
    <row r="10" spans="1:10" ht="38.25" customHeight="1" x14ac:dyDescent="0.3">
      <c r="A10" s="10"/>
      <c r="B10" s="10"/>
      <c r="C10" s="10"/>
      <c r="D10" s="10"/>
      <c r="E10" s="10"/>
      <c r="F10" s="10"/>
      <c r="G10" s="10"/>
      <c r="H10" s="10"/>
      <c r="I10" s="10"/>
    </row>
    <row r="11" spans="1:10" x14ac:dyDescent="0.3">
      <c r="C11" s="11"/>
      <c r="D11" s="11"/>
      <c r="F11" s="11"/>
      <c r="H11" s="53"/>
      <c r="I11" s="53"/>
    </row>
    <row r="12" spans="1:10" x14ac:dyDescent="0.3">
      <c r="C12" s="54"/>
      <c r="D12" s="54"/>
      <c r="F12" s="12"/>
    </row>
    <row r="17" spans="1:16" x14ac:dyDescent="0.3">
      <c r="B17" s="13"/>
      <c r="C17" s="14"/>
      <c r="D17" s="14"/>
      <c r="E17" s="13"/>
    </row>
    <row r="18" spans="1:16" x14ac:dyDescent="0.3">
      <c r="B18" s="13"/>
      <c r="C18" s="13"/>
      <c r="D18" s="13"/>
      <c r="E18" s="13"/>
    </row>
    <row r="19" spans="1:16" ht="18" x14ac:dyDescent="0.3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1:16" ht="18" x14ac:dyDescent="0.35">
      <c r="A20" s="15"/>
    </row>
  </sheetData>
  <mergeCells count="11">
    <mergeCell ref="E7:F7"/>
    <mergeCell ref="G7:I7"/>
    <mergeCell ref="A9:I9"/>
    <mergeCell ref="H11:I11"/>
    <mergeCell ref="C12:D12"/>
    <mergeCell ref="E3:F3"/>
    <mergeCell ref="G3:I3"/>
    <mergeCell ref="E4:F5"/>
    <mergeCell ref="G4:I5"/>
    <mergeCell ref="E6:F6"/>
    <mergeCell ref="G6:I6"/>
  </mergeCells>
  <printOptions horizontalCentered="1"/>
  <pageMargins left="0" right="0" top="0.19685039370078741" bottom="0.19685039370078741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"/>
  <sheetViews>
    <sheetView tabSelected="1" view="pageBreakPreview" zoomScaleNormal="55" zoomScaleSheetLayoutView="100" workbookViewId="0">
      <selection activeCell="S10" sqref="E10:S10"/>
    </sheetView>
  </sheetViews>
  <sheetFormatPr defaultColWidth="8.90625" defaultRowHeight="15.6" x14ac:dyDescent="0.3"/>
  <cols>
    <col min="1" max="1" width="5.453125" style="2" customWidth="1"/>
    <col min="2" max="2" width="23.81640625" style="2" customWidth="1"/>
    <col min="3" max="3" width="14.1796875" style="2" customWidth="1"/>
    <col min="4" max="4" width="8.6328125" style="2" customWidth="1"/>
    <col min="5" max="5" width="10" style="2" customWidth="1"/>
    <col min="6" max="7" width="9.08984375" style="2" customWidth="1"/>
    <col min="8" max="8" width="9.90625" style="2" customWidth="1"/>
    <col min="9" max="9" width="9.453125" style="2" customWidth="1"/>
    <col min="10" max="10" width="9.36328125" style="2" customWidth="1"/>
    <col min="11" max="11" width="27.6328125" style="2" customWidth="1"/>
    <col min="12" max="12" width="7.36328125" style="2" customWidth="1"/>
    <col min="13" max="13" width="7.453125" style="2" customWidth="1"/>
    <col min="14" max="14" width="8.54296875" style="2" customWidth="1"/>
    <col min="15" max="15" width="9.6328125" style="2" customWidth="1"/>
    <col min="16" max="16" width="6.81640625" style="2" customWidth="1"/>
    <col min="17" max="18" width="7.81640625" style="2" customWidth="1"/>
    <col min="19" max="19" width="7.08984375" style="2" customWidth="1"/>
    <col min="20" max="25" width="8.90625" style="2"/>
    <col min="26" max="26" width="16.08984375" style="2" customWidth="1"/>
    <col min="27" max="27" width="12.453125" style="13" customWidth="1"/>
    <col min="28" max="48" width="8.90625" style="13"/>
    <col min="49" max="16384" width="8.90625" style="2"/>
  </cols>
  <sheetData>
    <row r="1" spans="1:48" ht="18" customHeight="1" x14ac:dyDescent="0.3">
      <c r="O1" s="55" t="s">
        <v>17</v>
      </c>
      <c r="P1" s="55"/>
      <c r="Q1" s="55"/>
      <c r="R1" s="55"/>
      <c r="S1" s="55"/>
    </row>
    <row r="2" spans="1:48" ht="17.25" customHeight="1" x14ac:dyDescent="0.3">
      <c r="O2" s="55" t="s">
        <v>18</v>
      </c>
      <c r="P2" s="55"/>
      <c r="Q2" s="55"/>
      <c r="R2" s="55"/>
      <c r="S2" s="55"/>
    </row>
    <row r="3" spans="1:48" ht="18.75" customHeight="1" x14ac:dyDescent="0.3">
      <c r="O3" s="55" t="s">
        <v>19</v>
      </c>
      <c r="P3" s="55"/>
      <c r="Q3" s="55"/>
      <c r="R3" s="55"/>
      <c r="S3" s="55"/>
    </row>
    <row r="4" spans="1:48" ht="18.75" customHeight="1" x14ac:dyDescent="0.3">
      <c r="O4" s="55" t="s">
        <v>20</v>
      </c>
      <c r="P4" s="55"/>
      <c r="Q4" s="55"/>
      <c r="R4" s="55"/>
      <c r="S4" s="55"/>
    </row>
    <row r="5" spans="1:48" ht="18.75" customHeight="1" x14ac:dyDescent="0.3">
      <c r="O5" s="55" t="s">
        <v>21</v>
      </c>
      <c r="P5" s="55"/>
      <c r="Q5" s="55"/>
      <c r="R5" s="55"/>
      <c r="S5" s="55"/>
    </row>
    <row r="6" spans="1:48" ht="18.75" customHeight="1" x14ac:dyDescent="0.3">
      <c r="O6" s="55" t="s">
        <v>22</v>
      </c>
      <c r="P6" s="55"/>
      <c r="Q6" s="55"/>
      <c r="R6" s="55"/>
      <c r="S6" s="55"/>
    </row>
    <row r="7" spans="1:48" ht="8.25" customHeight="1" x14ac:dyDescent="0.3">
      <c r="O7" s="16"/>
      <c r="P7" s="16"/>
      <c r="Q7" s="16"/>
      <c r="R7" s="16"/>
      <c r="S7" s="16"/>
    </row>
    <row r="8" spans="1:48" ht="18.75" customHeight="1" x14ac:dyDescent="0.3">
      <c r="O8" s="55" t="s">
        <v>23</v>
      </c>
      <c r="P8" s="55"/>
      <c r="Q8" s="55"/>
      <c r="R8" s="55"/>
      <c r="S8" s="55"/>
    </row>
    <row r="9" spans="1:48" s="17" customFormat="1" ht="21" x14ac:dyDescent="0.4"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X9" s="19"/>
      <c r="Y9" s="20"/>
      <c r="Z9" s="21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s="17" customFormat="1" ht="21" x14ac:dyDescent="0.4">
      <c r="D10" s="18"/>
      <c r="E10" s="18" t="s">
        <v>24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X10" s="19"/>
      <c r="Y10" s="20"/>
      <c r="Z10" s="21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s="17" customFormat="1" ht="21" x14ac:dyDescent="0.4"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X11" s="19"/>
      <c r="Y11" s="20"/>
      <c r="Z11" s="21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35.25" customHeight="1" x14ac:dyDescent="0.3">
      <c r="A12" s="56" t="s">
        <v>25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</row>
    <row r="13" spans="1:48" ht="35.25" customHeight="1" x14ac:dyDescent="0.3">
      <c r="A13" s="57" t="s">
        <v>26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48" s="23" customFormat="1" ht="30" customHeight="1" x14ac:dyDescent="0.3">
      <c r="A14" s="58" t="s">
        <v>27</v>
      </c>
      <c r="B14" s="39" t="s">
        <v>28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</row>
    <row r="15" spans="1:48" s="23" customFormat="1" ht="45" customHeight="1" x14ac:dyDescent="0.3">
      <c r="A15" s="59"/>
      <c r="B15" s="58" t="s">
        <v>29</v>
      </c>
      <c r="C15" s="58" t="s">
        <v>30</v>
      </c>
      <c r="D15" s="39" t="s">
        <v>31</v>
      </c>
      <c r="E15" s="39"/>
      <c r="F15" s="39" t="s">
        <v>32</v>
      </c>
      <c r="G15" s="39"/>
      <c r="H15" s="39" t="s">
        <v>33</v>
      </c>
      <c r="I15" s="39"/>
      <c r="J15" s="39"/>
      <c r="K15" s="39"/>
      <c r="L15" s="39" t="s">
        <v>34</v>
      </c>
      <c r="M15" s="39"/>
      <c r="N15" s="39"/>
      <c r="O15" s="39"/>
      <c r="P15" s="39" t="s">
        <v>35</v>
      </c>
      <c r="Q15" s="39"/>
      <c r="R15" s="39" t="s">
        <v>36</v>
      </c>
      <c r="S15" s="39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</row>
    <row r="16" spans="1:48" s="23" customFormat="1" ht="30" customHeight="1" x14ac:dyDescent="0.3">
      <c r="A16" s="60"/>
      <c r="B16" s="60"/>
      <c r="C16" s="60"/>
      <c r="D16" s="1" t="s">
        <v>37</v>
      </c>
      <c r="E16" s="1" t="s">
        <v>38</v>
      </c>
      <c r="F16" s="1" t="s">
        <v>37</v>
      </c>
      <c r="G16" s="1" t="s">
        <v>38</v>
      </c>
      <c r="H16" s="1" t="s">
        <v>37</v>
      </c>
      <c r="I16" s="1" t="s">
        <v>38</v>
      </c>
      <c r="J16" s="1" t="s">
        <v>39</v>
      </c>
      <c r="K16" s="1" t="s">
        <v>40</v>
      </c>
      <c r="L16" s="1" t="s">
        <v>37</v>
      </c>
      <c r="M16" s="1" t="s">
        <v>38</v>
      </c>
      <c r="N16" s="1" t="s">
        <v>39</v>
      </c>
      <c r="O16" s="1" t="s">
        <v>40</v>
      </c>
      <c r="P16" s="1" t="s">
        <v>37</v>
      </c>
      <c r="Q16" s="1" t="s">
        <v>38</v>
      </c>
      <c r="R16" s="1" t="s">
        <v>37</v>
      </c>
      <c r="S16" s="1" t="s">
        <v>38</v>
      </c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</row>
    <row r="17" spans="1:48" ht="17.25" customHeight="1" x14ac:dyDescent="0.3">
      <c r="A17" s="1">
        <v>1</v>
      </c>
      <c r="B17" s="1">
        <v>2</v>
      </c>
      <c r="C17" s="1">
        <v>3</v>
      </c>
      <c r="D17" s="1">
        <v>4</v>
      </c>
      <c r="E17" s="1">
        <v>5</v>
      </c>
      <c r="F17" s="1">
        <v>7</v>
      </c>
      <c r="G17" s="1">
        <v>8</v>
      </c>
      <c r="H17" s="1">
        <v>9</v>
      </c>
      <c r="I17" s="1">
        <v>10</v>
      </c>
      <c r="J17" s="1">
        <v>11</v>
      </c>
      <c r="K17" s="1">
        <v>12</v>
      </c>
      <c r="L17" s="1">
        <v>13</v>
      </c>
      <c r="M17" s="1">
        <v>14</v>
      </c>
      <c r="N17" s="1">
        <v>15</v>
      </c>
      <c r="O17" s="1">
        <v>16</v>
      </c>
      <c r="P17" s="1">
        <v>17</v>
      </c>
      <c r="Q17" s="1">
        <v>18</v>
      </c>
      <c r="R17" s="1">
        <v>19</v>
      </c>
      <c r="S17" s="1">
        <v>20</v>
      </c>
    </row>
    <row r="18" spans="1:48" s="23" customFormat="1" ht="55.2" x14ac:dyDescent="0.3">
      <c r="A18" s="1">
        <v>1</v>
      </c>
      <c r="B18" s="3" t="s">
        <v>41</v>
      </c>
      <c r="C18" s="25" t="s">
        <v>42</v>
      </c>
      <c r="D18" s="26">
        <v>1</v>
      </c>
      <c r="E18" s="26">
        <v>0</v>
      </c>
      <c r="F18" s="26">
        <v>15489</v>
      </c>
      <c r="G18" s="26">
        <v>0</v>
      </c>
      <c r="H18" s="27">
        <f>F18</f>
        <v>15489</v>
      </c>
      <c r="I18" s="27">
        <f>G18</f>
        <v>0</v>
      </c>
      <c r="J18" s="27">
        <f>I18-H18</f>
        <v>-15489</v>
      </c>
      <c r="K18" s="3" t="s">
        <v>43</v>
      </c>
      <c r="L18" s="1">
        <v>0</v>
      </c>
      <c r="M18" s="1">
        <v>0</v>
      </c>
      <c r="N18" s="1">
        <f t="shared" ref="N18:N24" si="0">M18-L18</f>
        <v>0</v>
      </c>
      <c r="O18" s="9"/>
      <c r="P18" s="1">
        <v>0</v>
      </c>
      <c r="Q18" s="1">
        <v>0</v>
      </c>
      <c r="R18" s="1">
        <v>0</v>
      </c>
      <c r="S18" s="1">
        <v>0</v>
      </c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</row>
    <row r="19" spans="1:48" s="23" customFormat="1" ht="27.6" x14ac:dyDescent="0.3">
      <c r="A19" s="1">
        <v>2</v>
      </c>
      <c r="B19" s="3" t="s">
        <v>44</v>
      </c>
      <c r="C19" s="25" t="s">
        <v>45</v>
      </c>
      <c r="D19" s="26"/>
      <c r="E19" s="26"/>
      <c r="F19" s="26">
        <v>4112</v>
      </c>
      <c r="G19" s="26">
        <v>0</v>
      </c>
      <c r="H19" s="27">
        <f>F19</f>
        <v>4112</v>
      </c>
      <c r="I19" s="27">
        <f t="shared" ref="H19:I22" si="1">G19</f>
        <v>0</v>
      </c>
      <c r="J19" s="27">
        <f>I19-H19</f>
        <v>-4112</v>
      </c>
      <c r="K19" s="3" t="s">
        <v>43</v>
      </c>
      <c r="L19" s="1">
        <v>0</v>
      </c>
      <c r="M19" s="1">
        <v>0</v>
      </c>
      <c r="N19" s="1">
        <f t="shared" si="0"/>
        <v>0</v>
      </c>
      <c r="O19" s="9"/>
      <c r="P19" s="1">
        <v>0</v>
      </c>
      <c r="Q19" s="1">
        <v>0</v>
      </c>
      <c r="R19" s="1">
        <v>0</v>
      </c>
      <c r="S19" s="1">
        <v>0</v>
      </c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</row>
    <row r="20" spans="1:48" s="28" customFormat="1" ht="41.4" x14ac:dyDescent="0.3">
      <c r="A20" s="1">
        <v>3</v>
      </c>
      <c r="B20" s="3" t="s">
        <v>46</v>
      </c>
      <c r="C20" s="25" t="s">
        <v>42</v>
      </c>
      <c r="D20" s="26">
        <v>10</v>
      </c>
      <c r="E20" s="26">
        <v>0</v>
      </c>
      <c r="F20" s="26">
        <v>875</v>
      </c>
      <c r="G20" s="26">
        <v>0</v>
      </c>
      <c r="H20" s="27">
        <f>F20</f>
        <v>875</v>
      </c>
      <c r="I20" s="27">
        <f t="shared" si="1"/>
        <v>0</v>
      </c>
      <c r="J20" s="27">
        <f>I20-H20</f>
        <v>-875</v>
      </c>
      <c r="K20" s="3" t="s">
        <v>43</v>
      </c>
      <c r="L20" s="1">
        <v>0</v>
      </c>
      <c r="M20" s="1">
        <v>0</v>
      </c>
      <c r="N20" s="1">
        <f t="shared" si="0"/>
        <v>0</v>
      </c>
      <c r="O20" s="9"/>
      <c r="P20" s="1">
        <v>0</v>
      </c>
      <c r="Q20" s="1">
        <v>0</v>
      </c>
      <c r="R20" s="1">
        <v>0</v>
      </c>
      <c r="S20" s="1">
        <v>0</v>
      </c>
    </row>
    <row r="21" spans="1:48" s="28" customFormat="1" ht="27.6" x14ac:dyDescent="0.3">
      <c r="A21" s="1">
        <v>4</v>
      </c>
      <c r="B21" s="3" t="s">
        <v>47</v>
      </c>
      <c r="C21" s="25" t="s">
        <v>42</v>
      </c>
      <c r="D21" s="26">
        <v>10</v>
      </c>
      <c r="E21" s="26">
        <v>0</v>
      </c>
      <c r="F21" s="26">
        <v>1324</v>
      </c>
      <c r="G21" s="26">
        <v>0</v>
      </c>
      <c r="H21" s="27">
        <f>F21</f>
        <v>1324</v>
      </c>
      <c r="I21" s="27">
        <f t="shared" si="1"/>
        <v>0</v>
      </c>
      <c r="J21" s="27">
        <f>I21-H21</f>
        <v>-1324</v>
      </c>
      <c r="K21" s="3" t="s">
        <v>43</v>
      </c>
      <c r="L21" s="1">
        <v>0</v>
      </c>
      <c r="M21" s="1">
        <v>0</v>
      </c>
      <c r="N21" s="1">
        <f t="shared" si="0"/>
        <v>0</v>
      </c>
      <c r="O21" s="9"/>
      <c r="P21" s="1">
        <v>0</v>
      </c>
      <c r="Q21" s="1">
        <v>0</v>
      </c>
      <c r="R21" s="1">
        <v>0</v>
      </c>
      <c r="S21" s="1">
        <v>0</v>
      </c>
    </row>
    <row r="22" spans="1:48" s="28" customFormat="1" ht="27.6" x14ac:dyDescent="0.3">
      <c r="A22" s="1">
        <v>5</v>
      </c>
      <c r="B22" s="3" t="s">
        <v>48</v>
      </c>
      <c r="C22" s="25" t="s">
        <v>42</v>
      </c>
      <c r="D22" s="29">
        <v>8</v>
      </c>
      <c r="E22" s="29">
        <v>0</v>
      </c>
      <c r="F22" s="29">
        <v>200</v>
      </c>
      <c r="G22" s="27">
        <v>0</v>
      </c>
      <c r="H22" s="27">
        <f t="shared" si="1"/>
        <v>200</v>
      </c>
      <c r="I22" s="27">
        <f>G22</f>
        <v>0</v>
      </c>
      <c r="J22" s="27">
        <f>I22-H22</f>
        <v>-200</v>
      </c>
      <c r="K22" s="3" t="s">
        <v>43</v>
      </c>
      <c r="L22" s="1">
        <v>0</v>
      </c>
      <c r="M22" s="1">
        <v>0</v>
      </c>
      <c r="N22" s="1">
        <f t="shared" si="0"/>
        <v>0</v>
      </c>
      <c r="O22" s="9"/>
      <c r="P22" s="1">
        <v>0</v>
      </c>
      <c r="Q22" s="1">
        <v>0</v>
      </c>
      <c r="R22" s="1">
        <v>0</v>
      </c>
      <c r="S22" s="1">
        <v>0</v>
      </c>
    </row>
    <row r="23" spans="1:48" s="28" customFormat="1" ht="69" x14ac:dyDescent="0.3">
      <c r="A23" s="1">
        <v>6</v>
      </c>
      <c r="B23" s="3" t="s">
        <v>49</v>
      </c>
      <c r="C23" s="1" t="s">
        <v>50</v>
      </c>
      <c r="D23" s="30"/>
      <c r="E23" s="1"/>
      <c r="F23" s="29"/>
      <c r="G23" s="27">
        <v>25.98</v>
      </c>
      <c r="H23" s="27"/>
      <c r="I23" s="27">
        <f>G23</f>
        <v>25.98</v>
      </c>
      <c r="J23" s="27"/>
      <c r="K23" s="3" t="s">
        <v>51</v>
      </c>
      <c r="L23" s="1"/>
      <c r="M23" s="1"/>
      <c r="N23" s="1"/>
      <c r="O23" s="9"/>
      <c r="P23" s="1"/>
      <c r="Q23" s="1"/>
      <c r="R23" s="1"/>
      <c r="S23" s="1"/>
    </row>
    <row r="24" spans="1:48" s="34" customFormat="1" x14ac:dyDescent="0.3">
      <c r="A24" s="31"/>
      <c r="B24" s="32" t="s">
        <v>52</v>
      </c>
      <c r="C24" s="32"/>
      <c r="D24" s="31"/>
      <c r="E24" s="31"/>
      <c r="F24" s="33">
        <f>SUM(F18:F23)</f>
        <v>22000</v>
      </c>
      <c r="G24" s="33">
        <f>SUM(G18:G23)</f>
        <v>25.98</v>
      </c>
      <c r="H24" s="33">
        <f>SUM(H18:H22)</f>
        <v>22000</v>
      </c>
      <c r="I24" s="33">
        <f>SUM(I18:I23)</f>
        <v>25.98</v>
      </c>
      <c r="J24" s="33">
        <f>SUM(J18:J22)</f>
        <v>-22000</v>
      </c>
      <c r="K24" s="32"/>
      <c r="L24" s="31">
        <v>0</v>
      </c>
      <c r="M24" s="31">
        <v>0</v>
      </c>
      <c r="N24" s="31">
        <f t="shared" si="0"/>
        <v>0</v>
      </c>
      <c r="O24" s="32"/>
      <c r="P24" s="31">
        <f>O24-N24</f>
        <v>0</v>
      </c>
      <c r="Q24" s="31">
        <f>P24-O24</f>
        <v>0</v>
      </c>
      <c r="R24" s="31">
        <f>Q24-P24</f>
        <v>0</v>
      </c>
      <c r="S24" s="31">
        <f>R24-Q24</f>
        <v>0</v>
      </c>
    </row>
    <row r="25" spans="1:48" s="24" customFormat="1" x14ac:dyDescent="0.3">
      <c r="A25" s="35"/>
      <c r="B25" s="36"/>
      <c r="C25" s="36"/>
      <c r="D25" s="35"/>
      <c r="E25" s="35"/>
      <c r="F25" s="35"/>
      <c r="G25" s="37"/>
      <c r="H25" s="35"/>
      <c r="I25" s="37"/>
      <c r="J25" s="37"/>
      <c r="K25" s="36"/>
      <c r="L25" s="35"/>
      <c r="M25" s="35"/>
      <c r="N25" s="35"/>
      <c r="O25" s="36"/>
      <c r="P25" s="35"/>
      <c r="Q25" s="35"/>
      <c r="R25" s="35"/>
      <c r="S25" s="35"/>
    </row>
    <row r="26" spans="1:48" s="24" customFormat="1" x14ac:dyDescent="0.3">
      <c r="A26" s="35"/>
      <c r="B26" s="36"/>
      <c r="C26" s="36"/>
      <c r="D26" s="35"/>
      <c r="E26" s="35"/>
      <c r="F26" s="35"/>
      <c r="G26" s="37"/>
      <c r="H26" s="35"/>
      <c r="I26" s="37"/>
      <c r="J26" s="37"/>
      <c r="K26" s="36"/>
      <c r="L26" s="35"/>
      <c r="M26" s="35"/>
      <c r="N26" s="35"/>
      <c r="O26" s="36"/>
      <c r="P26" s="35"/>
      <c r="Q26" s="35"/>
      <c r="R26" s="35"/>
      <c r="S26" s="35"/>
    </row>
    <row r="27" spans="1:48" ht="18" x14ac:dyDescent="0.35">
      <c r="A27" s="38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48" x14ac:dyDescent="0.3">
      <c r="A28" s="12"/>
      <c r="D28" s="11"/>
      <c r="E28" s="11"/>
      <c r="I28" s="11"/>
      <c r="M28" s="16"/>
    </row>
    <row r="29" spans="1:48" x14ac:dyDescent="0.3">
      <c r="A29" s="12"/>
      <c r="D29" s="54"/>
      <c r="E29" s="54"/>
      <c r="I29" s="12"/>
    </row>
  </sheetData>
  <mergeCells count="20">
    <mergeCell ref="L15:O15"/>
    <mergeCell ref="P15:Q15"/>
    <mergeCell ref="R15:S15"/>
    <mergeCell ref="D29:E29"/>
    <mergeCell ref="O8:S8"/>
    <mergeCell ref="A12:M12"/>
    <mergeCell ref="A13:M13"/>
    <mergeCell ref="A14:A16"/>
    <mergeCell ref="B14:S14"/>
    <mergeCell ref="B15:B16"/>
    <mergeCell ref="C15:C16"/>
    <mergeCell ref="D15:E15"/>
    <mergeCell ref="F15:G15"/>
    <mergeCell ref="H15:K15"/>
    <mergeCell ref="O6:S6"/>
    <mergeCell ref="O1:S1"/>
    <mergeCell ref="O2:S2"/>
    <mergeCell ref="O3:S3"/>
    <mergeCell ref="O4:S4"/>
    <mergeCell ref="O5:S5"/>
  </mergeCells>
  <printOptions horizontalCentered="1"/>
  <pageMargins left="0" right="0" top="0.19685039370078741" bottom="0.19685039370078741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 квартал 2019 (факт- 2 с)</vt:lpstr>
      <vt:lpstr>1 квартал 2019 (факт -1 с )</vt:lpstr>
      <vt:lpstr>'1 квартал 2019 (факт -1 с )'!Область_печати</vt:lpstr>
      <vt:lpstr>'1 квартал 2019 (факт- 2 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Шевелева Раиса Есимовна</dc:creator>
  <cp:lastModifiedBy>Шерина Лилия Игоревна</cp:lastModifiedBy>
  <dcterms:created xsi:type="dcterms:W3CDTF">2019-03-29T12:34:44Z</dcterms:created>
  <dcterms:modified xsi:type="dcterms:W3CDTF">2019-04-02T08:50:59Z</dcterms:modified>
</cp:coreProperties>
</file>